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always"/>
  <mc:AlternateContent xmlns:mc="http://schemas.openxmlformats.org/markup-compatibility/2006">
    <mc:Choice Requires="x15">
      <x15ac:absPath xmlns:x15ac="http://schemas.microsoft.com/office/spreadsheetml/2010/11/ac" url="C:\Users\沖縄県吹奏楽連盟\Desktop\"/>
    </mc:Choice>
  </mc:AlternateContent>
  <xr:revisionPtr revIDLastSave="0" documentId="8_{6739D939-044C-48AF-84A2-E02879E9B3BB}" xr6:coauthVersionLast="47" xr6:coauthVersionMax="47" xr10:uidLastSave="{00000000-0000-0000-0000-000000000000}"/>
  <bookViews>
    <workbookView xWindow="-120" yWindow="-120" windowWidth="29040" windowHeight="15840" xr2:uid="{00000000-000D-0000-FFFF-FFFF00000000}"/>
  </bookViews>
  <sheets>
    <sheet name="（A)入力シート" sheetId="1" r:id="rId1"/>
    <sheet name="(C)参加申込書" sheetId="6" r:id="rId2"/>
    <sheet name="(D)アナウンス原稿" sheetId="4" r:id="rId3"/>
    <sheet name="(E)ステージ配置図" sheetId="5" r:id="rId4"/>
    <sheet name="(F)前売券申込書" sheetId="7" r:id="rId5"/>
    <sheet name="(G)出演順調整申請書" sheetId="8" r:id="rId6"/>
    <sheet name="(H)参加料払込確認" sheetId="9" r:id="rId7"/>
    <sheet name="事務局作業用①" sheetId="10" r:id="rId8"/>
  </sheets>
  <definedNames>
    <definedName name="_xlnm.Print_Area" localSheetId="1">'(C)参加申込書'!$A$1:$L$38</definedName>
    <definedName name="_xlnm.Print_Area" localSheetId="2">'(D)アナウンス原稿'!$A$1:$J$25</definedName>
    <definedName name="_xlnm.Print_Area" localSheetId="3">'(E)ステージ配置図'!$A$1:$T$31</definedName>
    <definedName name="_xlnm.Print_Area" localSheetId="4">'(F)前売券申込書'!$A$1:$H$42</definedName>
    <definedName name="_xlnm.Print_Area" localSheetId="5">'(G)出演順調整申請書'!$A$1:$R$45</definedName>
    <definedName name="_xlnm.Print_Area" localSheetId="6">'(H)参加料払込確認'!$A$1:$J$48</definedName>
    <definedName name="イケマ_カズコ">'（A)入力シート'!$F$24</definedName>
    <definedName name="課題曲">#REF!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6" l="1"/>
  <c r="C27" i="6"/>
  <c r="C12" i="7"/>
  <c r="E13" i="7"/>
  <c r="C10" i="4"/>
  <c r="C9" i="4"/>
  <c r="C18" i="7"/>
  <c r="E17" i="7"/>
  <c r="E16" i="7"/>
  <c r="E15" i="7"/>
  <c r="E14" i="7"/>
  <c r="E12" i="7"/>
  <c r="I1" i="6"/>
  <c r="H56" i="1" l="1"/>
  <c r="E18" i="9" s="1"/>
  <c r="C16" i="8"/>
  <c r="A2" i="7"/>
  <c r="B2" i="9"/>
  <c r="A2" i="4"/>
  <c r="E9" i="9"/>
  <c r="M34" i="8"/>
  <c r="M33" i="8"/>
  <c r="K34" i="8"/>
  <c r="K33" i="8"/>
  <c r="F33" i="8"/>
  <c r="F34" i="8"/>
  <c r="C23" i="8"/>
  <c r="H19" i="8"/>
  <c r="M9" i="8"/>
  <c r="H36" i="6"/>
  <c r="M10" i="8"/>
  <c r="C15" i="6"/>
  <c r="E7" i="9"/>
  <c r="M8" i="8"/>
  <c r="C8" i="6"/>
  <c r="F40" i="7"/>
  <c r="F9" i="7"/>
  <c r="F38" i="7"/>
  <c r="F7" i="7"/>
  <c r="C5" i="7"/>
  <c r="H1" i="9"/>
  <c r="M1" i="8"/>
  <c r="F1" i="7"/>
  <c r="Q1" i="5"/>
  <c r="G1" i="4"/>
  <c r="C36" i="7"/>
  <c r="M6" i="5"/>
  <c r="Q3" i="8"/>
  <c r="F6" i="5"/>
  <c r="C7" i="4"/>
  <c r="F6" i="6"/>
  <c r="K29" i="6"/>
  <c r="K28" i="6"/>
  <c r="AL10" i="1"/>
  <c r="AL11" i="1" s="1"/>
  <c r="AL12" i="1" s="1"/>
  <c r="AL13" i="1" s="1"/>
  <c r="AL14" i="1" s="1"/>
  <c r="AL15" i="1" s="1"/>
  <c r="AL16" i="1" s="1"/>
  <c r="AF11" i="1"/>
  <c r="J9" i="1"/>
  <c r="AF12" i="1" l="1"/>
  <c r="C13" i="7"/>
  <c r="AL9" i="1"/>
  <c r="C5" i="5"/>
  <c r="C3" i="5"/>
  <c r="J5" i="6"/>
  <c r="I41" i="1"/>
  <c r="AF13" i="1" l="1"/>
  <c r="C14" i="7"/>
  <c r="C6" i="5"/>
  <c r="AF14" i="1" l="1"/>
  <c r="C15" i="7"/>
  <c r="C6" i="6"/>
  <c r="AF15" i="1" l="1"/>
  <c r="C17" i="7" s="1"/>
  <c r="C16" i="7"/>
  <c r="C32" i="6"/>
  <c r="I15" i="6"/>
  <c r="J13" i="6"/>
  <c r="J12" i="6"/>
  <c r="C13" i="6"/>
  <c r="D12" i="6"/>
  <c r="I10" i="6"/>
  <c r="C10" i="6"/>
  <c r="G2" i="10" l="1"/>
  <c r="D2" i="10"/>
  <c r="C33" i="6"/>
  <c r="C26" i="6"/>
  <c r="F30" i="6" l="1"/>
  <c r="J56" i="1"/>
  <c r="G18" i="9" s="1"/>
  <c r="H30" i="6" l="1"/>
  <c r="J24" i="6" l="1"/>
  <c r="J23" i="6"/>
  <c r="D23" i="6"/>
  <c r="C25" i="6"/>
  <c r="D24" i="6"/>
  <c r="D16" i="6"/>
  <c r="B2" i="10"/>
  <c r="F2" i="10"/>
  <c r="E2" i="10"/>
  <c r="C16" i="4"/>
  <c r="D14" i="4"/>
  <c r="D12" i="4"/>
  <c r="H34" i="6"/>
  <c r="D17" i="6"/>
  <c r="K16" i="6"/>
  <c r="K19" i="6"/>
  <c r="K20" i="6"/>
  <c r="K21" i="6"/>
  <c r="K22" i="6"/>
  <c r="K18" i="6"/>
  <c r="D19" i="6"/>
  <c r="D20" i="6"/>
  <c r="D21" i="6"/>
  <c r="D22" i="6"/>
  <c r="D18" i="6"/>
  <c r="C11" i="6"/>
  <c r="C9" i="6"/>
  <c r="F21" i="1"/>
  <c r="F15" i="1"/>
  <c r="C15" i="4" l="1"/>
  <c r="F13" i="1"/>
  <c r="H33" i="1"/>
  <c r="F24" i="1"/>
  <c r="C14" i="6" l="1"/>
  <c r="D11" i="4"/>
  <c r="D13" i="4"/>
  <c r="C7" i="6"/>
  <c r="C8" i="4"/>
</calcChain>
</file>

<file path=xl/sharedStrings.xml><?xml version="1.0" encoding="utf-8"?>
<sst xmlns="http://schemas.openxmlformats.org/spreadsheetml/2006/main" count="367" uniqueCount="300">
  <si>
    <t>は必要に応じて入力してください。</t>
    <rPh sb="1" eb="3">
      <t>ヒツヨウ</t>
    </rPh>
    <rPh sb="4" eb="5">
      <t>オウ</t>
    </rPh>
    <rPh sb="7" eb="9">
      <t>ニュウリョク</t>
    </rPh>
    <phoneticPr fontId="2"/>
  </si>
  <si>
    <t>①</t>
    <phoneticPr fontId="2"/>
  </si>
  <si>
    <t>入力日</t>
    <rPh sb="0" eb="2">
      <t>ニュウリョク</t>
    </rPh>
    <rPh sb="2" eb="3">
      <t>ビ</t>
    </rPh>
    <phoneticPr fontId="2"/>
  </si>
  <si>
    <t>②</t>
    <phoneticPr fontId="2"/>
  </si>
  <si>
    <t>出場部門</t>
    <rPh sb="0" eb="2">
      <t>シュツジョウ</t>
    </rPh>
    <rPh sb="2" eb="4">
      <t>ブモン</t>
    </rPh>
    <phoneticPr fontId="2"/>
  </si>
  <si>
    <t>③</t>
    <phoneticPr fontId="2"/>
  </si>
  <si>
    <t>ふりがな</t>
    <phoneticPr fontId="2"/>
  </si>
  <si>
    <t>団体名</t>
    <rPh sb="0" eb="2">
      <t>ダンタイ</t>
    </rPh>
    <rPh sb="2" eb="3">
      <t>メイ</t>
    </rPh>
    <phoneticPr fontId="2"/>
  </si>
  <si>
    <t>責任者携帯電話番号</t>
    <rPh sb="0" eb="3">
      <t>セキニンシャ</t>
    </rPh>
    <rPh sb="3" eb="5">
      <t>ケイタイ</t>
    </rPh>
    <rPh sb="5" eb="7">
      <t>デンワ</t>
    </rPh>
    <rPh sb="7" eb="9">
      <t>バンゴウ</t>
    </rPh>
    <phoneticPr fontId="2"/>
  </si>
  <si>
    <t>◆各種承諾</t>
    <rPh sb="1" eb="3">
      <t>カクシュ</t>
    </rPh>
    <rPh sb="3" eb="5">
      <t>ショウダク</t>
    </rPh>
    <phoneticPr fontId="2"/>
  </si>
  <si>
    <t>ふりがな</t>
    <phoneticPr fontId="2"/>
  </si>
  <si>
    <t>日本語</t>
    <rPh sb="0" eb="3">
      <t>ニホンゴ</t>
    </rPh>
    <phoneticPr fontId="2"/>
  </si>
  <si>
    <t>作曲者</t>
    <rPh sb="0" eb="3">
      <t>サッキョクシャ</t>
    </rPh>
    <phoneticPr fontId="2"/>
  </si>
  <si>
    <t>編曲者</t>
    <rPh sb="0" eb="3">
      <t>ヘンキョクシャ</t>
    </rPh>
    <phoneticPr fontId="2"/>
  </si>
  <si>
    <t>出版社</t>
    <rPh sb="0" eb="3">
      <t>シュッパンシャ</t>
    </rPh>
    <phoneticPr fontId="2"/>
  </si>
  <si>
    <t>名</t>
    <rPh sb="0" eb="1">
      <t>メイ</t>
    </rPh>
    <phoneticPr fontId="2"/>
  </si>
  <si>
    <t>①参加料</t>
    <rPh sb="1" eb="3">
      <t>サンカ</t>
    </rPh>
    <rPh sb="3" eb="4">
      <t>リョウ</t>
    </rPh>
    <phoneticPr fontId="2"/>
  </si>
  <si>
    <t>円</t>
    <rPh sb="0" eb="1">
      <t>エン</t>
    </rPh>
    <phoneticPr fontId="2"/>
  </si>
  <si>
    <t>枚</t>
    <rPh sb="0" eb="1">
      <t>マイ</t>
    </rPh>
    <phoneticPr fontId="2"/>
  </si>
  <si>
    <t>＊組曲・喜歌劇・歌劇・メドレーなどを演奏される場合、抜粋して演奏する楽章　　　　　　　　　　　　　　　　　　　　　　　　　　　　　　　　　　　　　　　　　　　　　　　　　　　　　　　　　　　　　　　　　　　　　</t>
    <rPh sb="1" eb="3">
      <t>クミキョク</t>
    </rPh>
    <rPh sb="4" eb="7">
      <t>キカゲキ</t>
    </rPh>
    <rPh sb="8" eb="10">
      <t>カゲキ</t>
    </rPh>
    <rPh sb="18" eb="20">
      <t>エンソウ</t>
    </rPh>
    <rPh sb="23" eb="25">
      <t>バアイ</t>
    </rPh>
    <rPh sb="26" eb="28">
      <t>バッスイ</t>
    </rPh>
    <rPh sb="30" eb="32">
      <t>エンソウ</t>
    </rPh>
    <rPh sb="34" eb="36">
      <t>ガクショウ</t>
    </rPh>
    <phoneticPr fontId="2"/>
  </si>
  <si>
    <t>＊作曲者名・編曲者名は、日本語と原語で必ずフルネームで入力してください。　　　　　　　　　　　　　　　　　　　　　　　　　　　　　　　　　　　　　　　　　　　　　　　　　　　　　　　　　　　　　　　　　　　　　</t>
    <rPh sb="1" eb="4">
      <t>サッキョクシャ</t>
    </rPh>
    <rPh sb="4" eb="5">
      <t>メイ</t>
    </rPh>
    <rPh sb="6" eb="8">
      <t>ヘンキョク</t>
    </rPh>
    <rPh sb="8" eb="9">
      <t>シャ</t>
    </rPh>
    <rPh sb="9" eb="10">
      <t>メイ</t>
    </rPh>
    <rPh sb="12" eb="15">
      <t>ニホンゴ</t>
    </rPh>
    <rPh sb="16" eb="18">
      <t>ゲンゴ</t>
    </rPh>
    <rPh sb="19" eb="20">
      <t>カナラ</t>
    </rPh>
    <rPh sb="27" eb="29">
      <t>ニュウリョク</t>
    </rPh>
    <phoneticPr fontId="2"/>
  </si>
  <si>
    <t>承諾します</t>
  </si>
  <si>
    <t>ＦＡＸ</t>
    <phoneticPr fontId="3"/>
  </si>
  <si>
    <t>原　語</t>
    <rPh sb="0" eb="1">
      <t>ハラ</t>
    </rPh>
    <rPh sb="2" eb="3">
      <t>ゴ</t>
    </rPh>
    <phoneticPr fontId="3"/>
  </si>
  <si>
    <t>日本語</t>
    <rPh sb="0" eb="3">
      <t>ニホンゴ</t>
    </rPh>
    <phoneticPr fontId="3"/>
  </si>
  <si>
    <t>所属長名</t>
    <rPh sb="0" eb="3">
      <t>ショゾクチョウ</t>
    </rPh>
    <rPh sb="3" eb="4">
      <t>メイ</t>
    </rPh>
    <phoneticPr fontId="3"/>
  </si>
  <si>
    <t>責任者名（顧問）</t>
    <rPh sb="0" eb="3">
      <t>セキニンシャ</t>
    </rPh>
    <rPh sb="3" eb="4">
      <t>メイ</t>
    </rPh>
    <rPh sb="5" eb="7">
      <t>コモン</t>
    </rPh>
    <phoneticPr fontId="3"/>
  </si>
  <si>
    <t>〒</t>
    <phoneticPr fontId="2"/>
  </si>
  <si>
    <t>責任者携帯番号</t>
    <rPh sb="0" eb="3">
      <t>セキニンシャ</t>
    </rPh>
    <rPh sb="3" eb="5">
      <t>ケイタイ</t>
    </rPh>
    <rPh sb="5" eb="7">
      <t>バンゴウ</t>
    </rPh>
    <phoneticPr fontId="2"/>
  </si>
  <si>
    <t>団　体　名</t>
    <rPh sb="0" eb="1">
      <t>ダン</t>
    </rPh>
    <rPh sb="2" eb="3">
      <t>カラダ</t>
    </rPh>
    <rPh sb="4" eb="5">
      <t>メイ</t>
    </rPh>
    <phoneticPr fontId="3"/>
  </si>
  <si>
    <t>団体所在地</t>
    <rPh sb="0" eb="1">
      <t>ダン</t>
    </rPh>
    <rPh sb="1" eb="2">
      <t>カラダ</t>
    </rPh>
    <rPh sb="2" eb="3">
      <t>ショ</t>
    </rPh>
    <rPh sb="3" eb="4">
      <t>ザイ</t>
    </rPh>
    <rPh sb="4" eb="5">
      <t>チ</t>
    </rPh>
    <phoneticPr fontId="3"/>
  </si>
  <si>
    <t>の部</t>
    <rPh sb="1" eb="2">
      <t>ブ</t>
    </rPh>
    <phoneticPr fontId="3"/>
  </si>
  <si>
    <t>番</t>
    <rPh sb="0" eb="1">
      <t>バン</t>
    </rPh>
    <phoneticPr fontId="3"/>
  </si>
  <si>
    <t>ふりがな</t>
    <phoneticPr fontId="3"/>
  </si>
  <si>
    <t>※プログラム</t>
    <phoneticPr fontId="3"/>
  </si>
  <si>
    <t>部　門</t>
    <rPh sb="0" eb="1">
      <t>ブ</t>
    </rPh>
    <rPh sb="2" eb="3">
      <t>モン</t>
    </rPh>
    <phoneticPr fontId="2"/>
  </si>
  <si>
    <t>備考欄</t>
    <rPh sb="0" eb="1">
      <t>ソナエ</t>
    </rPh>
    <rPh sb="1" eb="2">
      <t>コウ</t>
    </rPh>
    <rPh sb="2" eb="3">
      <t>ラン</t>
    </rPh>
    <phoneticPr fontId="3"/>
  </si>
  <si>
    <t>※出演順は，事務局にて記入いたします。</t>
    <phoneticPr fontId="2"/>
  </si>
  <si>
    <t>登録人数</t>
    <rPh sb="0" eb="2">
      <t>とうろく</t>
    </rPh>
    <rPh sb="2" eb="4">
      <t>にんずう</t>
    </rPh>
    <phoneticPr fontId="2" type="Hiragana"/>
  </si>
  <si>
    <t>名</t>
    <rPh sb="0" eb="1">
      <t>めい</t>
    </rPh>
    <phoneticPr fontId="2" type="Hiragana"/>
  </si>
  <si>
    <t>指揮者名</t>
    <rPh sb="0" eb="3">
      <t>しきしゃ</t>
    </rPh>
    <rPh sb="3" eb="4">
      <t>めい</t>
    </rPh>
    <phoneticPr fontId="2" type="Hiragana"/>
  </si>
  <si>
    <t>ふりがな</t>
    <phoneticPr fontId="2" type="Hiragana"/>
  </si>
  <si>
    <t>氏名</t>
    <rPh sb="0" eb="2">
      <t>しめい</t>
    </rPh>
    <phoneticPr fontId="2" type="Hiragana"/>
  </si>
  <si>
    <t>＊楽章ごとの演奏時間はおおよその時間で構いません。</t>
    <rPh sb="1" eb="3">
      <t>がくしょう</t>
    </rPh>
    <rPh sb="6" eb="8">
      <t>えんそう</t>
    </rPh>
    <rPh sb="8" eb="10">
      <t>じかん</t>
    </rPh>
    <rPh sb="16" eb="18">
      <t>じかん</t>
    </rPh>
    <rPh sb="19" eb="20">
      <t>かま</t>
    </rPh>
    <phoneticPr fontId="2" type="Hiragana"/>
  </si>
  <si>
    <t>＊〇分〇秒　と入力してください。</t>
    <rPh sb="2" eb="3">
      <t>ふん</t>
    </rPh>
    <rPh sb="4" eb="5">
      <t>びょう</t>
    </rPh>
    <rPh sb="7" eb="9">
      <t>にゅうりょく</t>
    </rPh>
    <phoneticPr fontId="2" type="Hiragana"/>
  </si>
  <si>
    <t>出版されている楽譜（レンタルを含む）を使用しているので不要</t>
  </si>
  <si>
    <t>合同演奏</t>
    <rPh sb="0" eb="2">
      <t>ごうどう</t>
    </rPh>
    <rPh sb="2" eb="4">
      <t>えんそう</t>
    </rPh>
    <phoneticPr fontId="2" type="Hiragana"/>
  </si>
  <si>
    <t>との合同演奏</t>
    <rPh sb="2" eb="4">
      <t>ごうどう</t>
    </rPh>
    <rPh sb="4" eb="6">
      <t>えんそう</t>
    </rPh>
    <phoneticPr fontId="2" type="Hiragana"/>
  </si>
  <si>
    <t>＊他の団体と合同で出演する場合は、団体名（学校名）を記入ください。</t>
    <rPh sb="1" eb="2">
      <t>た</t>
    </rPh>
    <rPh sb="3" eb="5">
      <t>だんたい</t>
    </rPh>
    <rPh sb="6" eb="8">
      <t>ごうどう</t>
    </rPh>
    <rPh sb="9" eb="11">
      <t>しゅつえん</t>
    </rPh>
    <rPh sb="13" eb="15">
      <t>ばあい</t>
    </rPh>
    <rPh sb="17" eb="19">
      <t>だんたい</t>
    </rPh>
    <rPh sb="19" eb="20">
      <t>めい</t>
    </rPh>
    <rPh sb="21" eb="24">
      <t>がっこうめい</t>
    </rPh>
    <rPh sb="26" eb="28">
      <t>きにゅう</t>
    </rPh>
    <phoneticPr fontId="2" type="Hiragana"/>
  </si>
  <si>
    <t>⑪</t>
    <phoneticPr fontId="2"/>
  </si>
  <si>
    <t>団体名</t>
    <rPh sb="0" eb="2">
      <t>ダンタイ</t>
    </rPh>
    <rPh sb="2" eb="3">
      <t>メイ</t>
    </rPh>
    <phoneticPr fontId="3"/>
  </si>
  <si>
    <t>※合同演奏</t>
    <rPh sb="1" eb="3">
      <t>ゴウドウ</t>
    </rPh>
    <rPh sb="3" eb="5">
      <t>エンソウ</t>
    </rPh>
    <phoneticPr fontId="3"/>
  </si>
  <si>
    <t>名</t>
    <rPh sb="0" eb="1">
      <t>メイ</t>
    </rPh>
    <phoneticPr fontId="3"/>
  </si>
  <si>
    <t>ピアノ使用</t>
    <rPh sb="3" eb="5">
      <t>シヨウ</t>
    </rPh>
    <phoneticPr fontId="2"/>
  </si>
  <si>
    <t>登録者数</t>
    <rPh sb="0" eb="3">
      <t>トウロクシャ</t>
    </rPh>
    <rPh sb="3" eb="4">
      <t>スウ</t>
    </rPh>
    <phoneticPr fontId="3"/>
  </si>
  <si>
    <t>うち演奏者数</t>
    <rPh sb="2" eb="4">
      <t>エンソウ</t>
    </rPh>
    <rPh sb="4" eb="5">
      <t>モノ</t>
    </rPh>
    <rPh sb="5" eb="6">
      <t>スウ</t>
    </rPh>
    <phoneticPr fontId="3"/>
  </si>
  <si>
    <t>番</t>
    <rPh sb="0" eb="1">
      <t>バン</t>
    </rPh>
    <phoneticPr fontId="2"/>
  </si>
  <si>
    <t>指揮者名</t>
    <rPh sb="0" eb="3">
      <t>シキシャ</t>
    </rPh>
    <rPh sb="3" eb="4">
      <t>メイ</t>
    </rPh>
    <phoneticPr fontId="2"/>
  </si>
  <si>
    <t>（学校長名）</t>
    <rPh sb="4" eb="5">
      <t>メイ</t>
    </rPh>
    <phoneticPr fontId="2"/>
  </si>
  <si>
    <t>指揮者名</t>
    <rPh sb="0" eb="2">
      <t>シキ</t>
    </rPh>
    <rPh sb="2" eb="3">
      <t>シャ</t>
    </rPh>
    <rPh sb="3" eb="4">
      <t>メイ</t>
    </rPh>
    <phoneticPr fontId="3"/>
  </si>
  <si>
    <t>※楽章などはアナウンスしません。</t>
    <rPh sb="1" eb="3">
      <t>がくしょう</t>
    </rPh>
    <phoneticPr fontId="2" type="Hiragana"/>
  </si>
  <si>
    <t>作曲</t>
    <rPh sb="0" eb="2">
      <t>さっきょく</t>
    </rPh>
    <phoneticPr fontId="2" type="Hiragana"/>
  </si>
  <si>
    <t>作曲者名</t>
    <phoneticPr fontId="2" type="Hiragana"/>
  </si>
  <si>
    <t>ふりがな</t>
  </si>
  <si>
    <t>曲　　名</t>
    <phoneticPr fontId="2" type="Hiragana"/>
  </si>
  <si>
    <t>⑩</t>
    <phoneticPr fontId="2"/>
  </si>
  <si>
    <t>承諾書</t>
    <rPh sb="0" eb="3">
      <t>ショウダクショ</t>
    </rPh>
    <phoneticPr fontId="2"/>
  </si>
  <si>
    <t>小学校</t>
    <rPh sb="0" eb="3">
      <t>ショウガッコウ</t>
    </rPh>
    <phoneticPr fontId="4"/>
  </si>
  <si>
    <t>中学校</t>
    <rPh sb="0" eb="3">
      <t>チュウガッコウ</t>
    </rPh>
    <phoneticPr fontId="4"/>
  </si>
  <si>
    <t>の部</t>
    <rPh sb="1" eb="2">
      <t>ブ</t>
    </rPh>
    <phoneticPr fontId="4"/>
  </si>
  <si>
    <t>出演順</t>
    <rPh sb="0" eb="2">
      <t>シュツエン</t>
    </rPh>
    <rPh sb="2" eb="3">
      <t>ジュン</t>
    </rPh>
    <phoneticPr fontId="4"/>
  </si>
  <si>
    <t>団体名</t>
    <rPh sb="0" eb="3">
      <t>ダンタイメイ</t>
    </rPh>
    <phoneticPr fontId="4"/>
  </si>
  <si>
    <t>高等学校</t>
    <rPh sb="0" eb="2">
      <t>コウトウ</t>
    </rPh>
    <rPh sb="2" eb="4">
      <t>ガッコウ</t>
    </rPh>
    <phoneticPr fontId="4"/>
  </si>
  <si>
    <t>大学</t>
    <rPh sb="0" eb="2">
      <t>ダイガク</t>
    </rPh>
    <phoneticPr fontId="4"/>
  </si>
  <si>
    <t>職場・一般</t>
    <rPh sb="0" eb="2">
      <t>ショクバ</t>
    </rPh>
    <rPh sb="3" eb="5">
      <t>イッパン</t>
    </rPh>
    <phoneticPr fontId="4"/>
  </si>
  <si>
    <t>　</t>
    <phoneticPr fontId="4"/>
  </si>
  <si>
    <t>椅子</t>
    <rPh sb="0" eb="2">
      <t>イス</t>
    </rPh>
    <phoneticPr fontId="4"/>
  </si>
  <si>
    <t>ピアノ椅子</t>
    <rPh sb="3" eb="5">
      <t>イス</t>
    </rPh>
    <phoneticPr fontId="4"/>
  </si>
  <si>
    <t>譜面台</t>
    <rPh sb="0" eb="2">
      <t>フメン</t>
    </rPh>
    <rPh sb="2" eb="3">
      <t>ダイ</t>
    </rPh>
    <phoneticPr fontId="4"/>
  </si>
  <si>
    <t>２段目</t>
    <rPh sb="1" eb="3">
      <t>ダンメ</t>
    </rPh>
    <phoneticPr fontId="4"/>
  </si>
  <si>
    <t>脚</t>
    <rPh sb="0" eb="1">
      <t>キャク</t>
    </rPh>
    <phoneticPr fontId="4"/>
  </si>
  <si>
    <t>台</t>
    <rPh sb="0" eb="1">
      <t>ダイ</t>
    </rPh>
    <phoneticPr fontId="4"/>
  </si>
  <si>
    <t>指揮台</t>
    <rPh sb="0" eb="3">
      <t>シキダイ</t>
    </rPh>
    <phoneticPr fontId="5"/>
  </si>
  <si>
    <t>１段目</t>
    <rPh sb="1" eb="3">
      <t>ダンメ</t>
    </rPh>
    <phoneticPr fontId="4"/>
  </si>
  <si>
    <t>指揮者用譜面台</t>
    <rPh sb="6" eb="7">
      <t>ダイ</t>
    </rPh>
    <phoneticPr fontId="5"/>
  </si>
  <si>
    <t>ピアノ
（ヤマハ442Hz）</t>
    <phoneticPr fontId="5"/>
  </si>
  <si>
    <t>電　　源</t>
    <phoneticPr fontId="4"/>
  </si>
  <si>
    <t>打楽器</t>
    <rPh sb="0" eb="3">
      <t>ダガッキ</t>
    </rPh>
    <phoneticPr fontId="4"/>
  </si>
  <si>
    <t>枚</t>
    <rPh sb="0" eb="1">
      <t>マイ</t>
    </rPh>
    <phoneticPr fontId="3"/>
  </si>
  <si>
    <t>団体名（学校名）</t>
    <rPh sb="0" eb="2">
      <t>ダンタイ</t>
    </rPh>
    <rPh sb="2" eb="3">
      <t>メイ</t>
    </rPh>
    <rPh sb="4" eb="7">
      <t>ガッコウメイ</t>
    </rPh>
    <phoneticPr fontId="3"/>
  </si>
  <si>
    <t>学校長名（所属長）</t>
    <rPh sb="0" eb="3">
      <t>ガッコウチョウ</t>
    </rPh>
    <rPh sb="3" eb="4">
      <t>メイ</t>
    </rPh>
    <phoneticPr fontId="3"/>
  </si>
  <si>
    <t>職印</t>
    <rPh sb="0" eb="2">
      <t>ショクイン</t>
    </rPh>
    <phoneticPr fontId="3"/>
  </si>
  <si>
    <t>②出演順を調整あるいは考慮する理由（具体的に）</t>
    <phoneticPr fontId="3"/>
  </si>
  <si>
    <t>③離島団体は、往復航空機の日付及び出発時間を記入ください。</t>
    <phoneticPr fontId="3"/>
  </si>
  <si>
    <t>時</t>
    <rPh sb="0" eb="1">
      <t>ジ</t>
    </rPh>
    <phoneticPr fontId="2"/>
  </si>
  <si>
    <t>分発）</t>
    <rPh sb="0" eb="1">
      <t>フン</t>
    </rPh>
    <rPh sb="1" eb="2">
      <t>ハツ</t>
    </rPh>
    <phoneticPr fontId="2"/>
  </si>
  <si>
    <t>（H）</t>
    <phoneticPr fontId="2"/>
  </si>
  <si>
    <t>団　体　名</t>
    <rPh sb="0" eb="1">
      <t>ダン</t>
    </rPh>
    <rPh sb="2" eb="3">
      <t>カラダ</t>
    </rPh>
    <rPh sb="4" eb="5">
      <t>メイ</t>
    </rPh>
    <phoneticPr fontId="2"/>
  </si>
  <si>
    <t>NO</t>
    <phoneticPr fontId="2"/>
  </si>
  <si>
    <t>団体名　</t>
    <rPh sb="0" eb="2">
      <t>ダンタイ</t>
    </rPh>
    <rPh sb="2" eb="3">
      <t>メイ</t>
    </rPh>
    <phoneticPr fontId="2"/>
  </si>
  <si>
    <t>希望日付</t>
    <rPh sb="0" eb="2">
      <t>キボウ</t>
    </rPh>
    <rPh sb="2" eb="4">
      <t>ヒヅケ</t>
    </rPh>
    <phoneticPr fontId="2"/>
  </si>
  <si>
    <t>責任者名</t>
    <rPh sb="0" eb="3">
      <t>セキニンシャ</t>
    </rPh>
    <rPh sb="3" eb="4">
      <t>メイ</t>
    </rPh>
    <phoneticPr fontId="2"/>
  </si>
  <si>
    <t>責任者連絡先</t>
    <rPh sb="0" eb="3">
      <t>セキニンシャ</t>
    </rPh>
    <rPh sb="3" eb="6">
      <t>レンラクサキ</t>
    </rPh>
    <phoneticPr fontId="2"/>
  </si>
  <si>
    <t>出演順を調整あるいは考慮する理由</t>
    <phoneticPr fontId="2"/>
  </si>
  <si>
    <t>◆自由曲について（ご注意）</t>
    <rPh sb="1" eb="3">
      <t>ジユウ</t>
    </rPh>
    <rPh sb="3" eb="4">
      <t>キョク</t>
    </rPh>
    <rPh sb="10" eb="12">
      <t>チュウイ</t>
    </rPh>
    <phoneticPr fontId="2"/>
  </si>
  <si>
    <t>一般券</t>
    <rPh sb="0" eb="2">
      <t>いっぱん</t>
    </rPh>
    <rPh sb="2" eb="3">
      <t>けん</t>
    </rPh>
    <phoneticPr fontId="2" type="Hiragana"/>
  </si>
  <si>
    <t>①希望の日付をお選びください。</t>
    <rPh sb="1" eb="3">
      <t>きぼう</t>
    </rPh>
    <rPh sb="4" eb="6">
      <t>ひづけ</t>
    </rPh>
    <rPh sb="8" eb="9">
      <t>えら</t>
    </rPh>
    <phoneticPr fontId="2" type="Hiragana"/>
  </si>
  <si>
    <t>＊出演順調整を申請する団体は、ドロップダウンより日付をお選びください。</t>
    <rPh sb="1" eb="3">
      <t>しゅつえん</t>
    </rPh>
    <rPh sb="3" eb="4">
      <t>じゅん</t>
    </rPh>
    <rPh sb="4" eb="6">
      <t>ちょうせい</t>
    </rPh>
    <rPh sb="7" eb="9">
      <t>しんせい</t>
    </rPh>
    <rPh sb="11" eb="13">
      <t>だんたい</t>
    </rPh>
    <rPh sb="24" eb="26">
      <t>ひづけ</t>
    </rPh>
    <phoneticPr fontId="2" type="Hiragana"/>
  </si>
  <si>
    <t>②下記出演順調整を希望する理由をお書きください。</t>
    <rPh sb="1" eb="3">
      <t>かき</t>
    </rPh>
    <rPh sb="3" eb="5">
      <t>しゅつえん</t>
    </rPh>
    <rPh sb="5" eb="6">
      <t>じゅん</t>
    </rPh>
    <rPh sb="6" eb="8">
      <t>ちょうせい</t>
    </rPh>
    <rPh sb="9" eb="11">
      <t>きぼう</t>
    </rPh>
    <rPh sb="13" eb="15">
      <t>りゆう</t>
    </rPh>
    <rPh sb="17" eb="18">
      <t>か</t>
    </rPh>
    <phoneticPr fontId="2" type="Hiragana"/>
  </si>
  <si>
    <t>③離島団体は、往復航空機の日付及び出発時間を記入ください。</t>
    <rPh sb="13" eb="15">
      <t>ひづけ</t>
    </rPh>
    <phoneticPr fontId="2" type="Hiragana"/>
  </si>
  <si>
    <t>（</t>
    <phoneticPr fontId="2" type="Hiragana"/>
  </si>
  <si>
    <t>時</t>
    <rPh sb="0" eb="1">
      <t>じ</t>
    </rPh>
    <phoneticPr fontId="2" type="Hiragana"/>
  </si>
  <si>
    <t>分　発</t>
    <rPh sb="0" eb="1">
      <t>ふん</t>
    </rPh>
    <rPh sb="2" eb="3">
      <t>はつ</t>
    </rPh>
    <phoneticPr fontId="2" type="Hiragana"/>
  </si>
  <si>
    <t>）</t>
    <phoneticPr fontId="2" type="Hiragana"/>
  </si>
  <si>
    <t>●離島団体は、往復航空機の日付及び出発時間をドロップダウンよりお選びください。</t>
    <rPh sb="1" eb="3">
      <t>りとう</t>
    </rPh>
    <rPh sb="3" eb="5">
      <t>だんたい</t>
    </rPh>
    <rPh sb="13" eb="15">
      <t>ひづけ</t>
    </rPh>
    <rPh sb="15" eb="16">
      <t>およ</t>
    </rPh>
    <rPh sb="32" eb="33">
      <t>えら</t>
    </rPh>
    <phoneticPr fontId="2" type="Hiragana"/>
  </si>
  <si>
    <t>入力シートが完了したら・・・</t>
    <rPh sb="0" eb="2">
      <t>にゅうりょく</t>
    </rPh>
    <rPh sb="6" eb="8">
      <t>かんりょう</t>
    </rPh>
    <phoneticPr fontId="2" type="Hiragana"/>
  </si>
  <si>
    <t>⑫</t>
    <phoneticPr fontId="2"/>
  </si>
  <si>
    <t/>
  </si>
  <si>
    <t>（C）</t>
    <phoneticPr fontId="2"/>
  </si>
  <si>
    <t>（D）</t>
    <phoneticPr fontId="2" type="Hiragana"/>
  </si>
  <si>
    <t>（F）</t>
    <phoneticPr fontId="2"/>
  </si>
  <si>
    <t>（G）</t>
    <phoneticPr fontId="2"/>
  </si>
  <si>
    <t>参加料</t>
    <rPh sb="0" eb="3">
      <t>サンカリョウ</t>
    </rPh>
    <phoneticPr fontId="2"/>
  </si>
  <si>
    <t>円</t>
    <rPh sb="0" eb="1">
      <t>えん</t>
    </rPh>
    <phoneticPr fontId="2" type="Hiragana"/>
  </si>
  <si>
    <t>沖縄県吹奏楽連盟</t>
    <phoneticPr fontId="3"/>
  </si>
  <si>
    <t>（</t>
    <phoneticPr fontId="2"/>
  </si>
  <si>
    <t>出演順調整申請</t>
    <rPh sb="0" eb="2">
      <t>シュツエン</t>
    </rPh>
    <rPh sb="2" eb="3">
      <t>ジュン</t>
    </rPh>
    <rPh sb="3" eb="5">
      <t>チョウセイ</t>
    </rPh>
    <rPh sb="5" eb="7">
      <t>シンセイ</t>
    </rPh>
    <phoneticPr fontId="2"/>
  </si>
  <si>
    <t>※使用する打楽器は、各団体でご準備ください。</t>
    <rPh sb="1" eb="3">
      <t>シヨウ</t>
    </rPh>
    <rPh sb="5" eb="8">
      <t>ダガッキ</t>
    </rPh>
    <phoneticPr fontId="2"/>
  </si>
  <si>
    <t>出演順</t>
    <rPh sb="0" eb="2">
      <t>シュツエン</t>
    </rPh>
    <rPh sb="2" eb="3">
      <t>ジュン</t>
    </rPh>
    <phoneticPr fontId="2"/>
  </si>
  <si>
    <t>の部</t>
    <phoneticPr fontId="2"/>
  </si>
  <si>
    <t>の部</t>
    <phoneticPr fontId="2" type="Hiragana"/>
  </si>
  <si>
    <t>提出</t>
    <phoneticPr fontId="2"/>
  </si>
  <si>
    <t>ＴＥＬ</t>
    <phoneticPr fontId="3"/>
  </si>
  <si>
    <t>楽　章</t>
    <rPh sb="0" eb="3">
      <t>ガクショウ</t>
    </rPh>
    <phoneticPr fontId="2"/>
  </si>
  <si>
    <t>編曲手続き</t>
    <rPh sb="0" eb="2">
      <t>ヘンキョク</t>
    </rPh>
    <rPh sb="2" eb="4">
      <t>テツヅ</t>
    </rPh>
    <phoneticPr fontId="2"/>
  </si>
  <si>
    <t>団体所属長名
（学校長名）</t>
    <rPh sb="0" eb="2">
      <t>ダンタイ</t>
    </rPh>
    <rPh sb="2" eb="5">
      <t>ショゾクチョウ</t>
    </rPh>
    <rPh sb="5" eb="6">
      <t>メイ</t>
    </rPh>
    <rPh sb="7" eb="10">
      <t>ガッコウチョウ</t>
    </rPh>
    <rPh sb="10" eb="11">
      <t>メイ</t>
    </rPh>
    <phoneticPr fontId="2"/>
  </si>
  <si>
    <t>団体所在地</t>
    <rPh sb="0" eb="2">
      <t>ダンタイ</t>
    </rPh>
    <rPh sb="2" eb="5">
      <t>ショザイチユウビンバンゴウ</t>
    </rPh>
    <phoneticPr fontId="2"/>
  </si>
  <si>
    <t>〒</t>
    <phoneticPr fontId="2" type="Hiragana"/>
  </si>
  <si>
    <t>住所</t>
    <phoneticPr fontId="2" type="Hiragana"/>
  </si>
  <si>
    <t>ＴＥＬ（半角数字）</t>
    <rPh sb="4" eb="6">
      <t>ハンカク</t>
    </rPh>
    <rPh sb="6" eb="8">
      <t>スウジ</t>
    </rPh>
    <phoneticPr fontId="2"/>
  </si>
  <si>
    <t>ＦＡＸ（半角数字）</t>
    <rPh sb="4" eb="6">
      <t>ハンカク</t>
    </rPh>
    <rPh sb="6" eb="8">
      <t>スウジ</t>
    </rPh>
    <phoneticPr fontId="2"/>
  </si>
  <si>
    <t>原　語</t>
    <rPh sb="0" eb="3">
      <t>ゲンゴ</t>
    </rPh>
    <phoneticPr fontId="2"/>
  </si>
  <si>
    <t>責任者
（顧問名）</t>
    <rPh sb="0" eb="3">
      <t>しきしゃ</t>
    </rPh>
    <rPh sb="3" eb="4">
      <t>めい</t>
    </rPh>
    <phoneticPr fontId="2" type="Hiragana"/>
  </si>
  <si>
    <t>④</t>
    <phoneticPr fontId="2" type="Hiragana"/>
  </si>
  <si>
    <t>演奏者人数</t>
    <rPh sb="0" eb="3">
      <t>えんそうしゃ</t>
    </rPh>
    <rPh sb="3" eb="5">
      <t>にんずう</t>
    </rPh>
    <phoneticPr fontId="2" type="Hiragana"/>
  </si>
  <si>
    <t>⑤</t>
    <phoneticPr fontId="2"/>
  </si>
  <si>
    <t>⑥</t>
    <phoneticPr fontId="2" type="Hiragana"/>
  </si>
  <si>
    <t>⑦</t>
    <phoneticPr fontId="2"/>
  </si>
  <si>
    <t>⑧</t>
    <phoneticPr fontId="2" type="Hiragana"/>
  </si>
  <si>
    <t>⑬</t>
    <phoneticPr fontId="2" type="Hiragana"/>
  </si>
  <si>
    <t>名 ＝</t>
    <rPh sb="0" eb="1">
      <t>メイ</t>
    </rPh>
    <phoneticPr fontId="2"/>
  </si>
  <si>
    <r>
      <t>①このデータを貴団体名で保存し、(B)プログラム原稿のデータと共に、Excel様式のまま提出。　</t>
    </r>
    <r>
      <rPr>
        <b/>
        <sz val="12"/>
        <color rgb="FFFF0000"/>
        <rFont val="HG丸ｺﾞｼｯｸM-PRO"/>
        <family val="2"/>
        <charset val="128"/>
      </rPr>
      <t>（入力シートは削除せずそのまま送信ください。）</t>
    </r>
    <rPh sb="7" eb="8">
      <t>き</t>
    </rPh>
    <rPh sb="8" eb="10">
      <t>だんたい</t>
    </rPh>
    <rPh sb="10" eb="11">
      <t>めい</t>
    </rPh>
    <rPh sb="12" eb="14">
      <t>ほぞん</t>
    </rPh>
    <rPh sb="24" eb="26">
      <t>げんこう</t>
    </rPh>
    <rPh sb="31" eb="32">
      <t>とも</t>
    </rPh>
    <rPh sb="39" eb="41">
      <t>ようしき</t>
    </rPh>
    <rPh sb="44" eb="46">
      <t>ていしゅつ</t>
    </rPh>
    <rPh sb="49" eb="51">
      <t>にゅうりょく</t>
    </rPh>
    <rPh sb="55" eb="57">
      <t>さくじょ</t>
    </rPh>
    <rPh sb="63" eb="65">
      <t>そうしん</t>
    </rPh>
    <phoneticPr fontId="2" type="Hiragana"/>
  </si>
  <si>
    <t>団体名</t>
    <rPh sb="0" eb="1">
      <t>ダン</t>
    </rPh>
    <rPh sb="1" eb="2">
      <t>カラダ</t>
    </rPh>
    <rPh sb="2" eb="3">
      <t>メイ</t>
    </rPh>
    <phoneticPr fontId="3"/>
  </si>
  <si>
    <t>名 】＝</t>
    <rPh sb="0" eb="1">
      <t>メイ</t>
    </rPh>
    <phoneticPr fontId="2"/>
  </si>
  <si>
    <t>沖縄県吹奏楽コンクールのプログラムに団体名・指揮者名・出演者名が
記載されることを</t>
    <rPh sb="22" eb="26">
      <t>シキシャメイ</t>
    </rPh>
    <phoneticPr fontId="2"/>
  </si>
  <si>
    <t>沖縄県吹奏楽コンクールにおける当団体の演奏について、
本吹奏楽連盟指定の各社による、録音・写真・ＤＶＤ販売を　　　　　　　　　　　　　　　　　　　　　　　　　　　　　　　　　　　　　　　　　　　　　　　　　　　　　　　　　　　　　　　　　　　　　　　　　　　　　　　　　　　　　　　　　　　　　　　　　　　　　　　　　　　　　　　　　　　　　　　　　　　　　</t>
    <rPh sb="0" eb="3">
      <t>オキナワケン</t>
    </rPh>
    <rPh sb="3" eb="6">
      <t>スイソウガク</t>
    </rPh>
    <rPh sb="79" eb="80">
      <t xml:space="preserve">ホン </t>
    </rPh>
    <rPh sb="103" eb="105">
      <t>ハンバイ</t>
    </rPh>
    <phoneticPr fontId="3"/>
  </si>
  <si>
    <t>提出</t>
    <phoneticPr fontId="2" type="Hiragana"/>
  </si>
  <si>
    <t>提出</t>
    <rPh sb="0" eb="2">
      <t xml:space="preserve">テイシュツ </t>
    </rPh>
    <phoneticPr fontId="2"/>
  </si>
  <si>
    <t>③(C)参加申込書に所属長（学校長）の印を捺印してください。</t>
    <rPh sb="4" eb="6">
      <t>さんか</t>
    </rPh>
    <rPh sb="6" eb="9">
      <t>もうしこみしょ</t>
    </rPh>
    <rPh sb="10" eb="13">
      <t>しょぞくちょう</t>
    </rPh>
    <rPh sb="14" eb="17">
      <t>がっこうちょう</t>
    </rPh>
    <rPh sb="19" eb="20">
      <t>いん</t>
    </rPh>
    <rPh sb="21" eb="23">
      <t>なついん</t>
    </rPh>
    <phoneticPr fontId="2" type="Hiragana"/>
  </si>
  <si>
    <t>＊ピアノ使用（ピアノ使用料は、使用団体の実費負担となります）・・・・・・・・・・・・・・・・・・・・・</t>
    <rPh sb="4" eb="6">
      <t>しよう</t>
    </rPh>
    <phoneticPr fontId="2" type="Hiragana"/>
  </si>
  <si>
    <t>との合同演奏</t>
    <phoneticPr fontId="2"/>
  </si>
  <si>
    <t>に参加申し込みをいたします。</t>
    <phoneticPr fontId="2"/>
  </si>
  <si>
    <t>楽　章
演奏時間</t>
    <rPh sb="0" eb="3">
      <t xml:space="preserve">ガクショウ </t>
    </rPh>
    <rPh sb="3" eb="5">
      <t>エンソウ</t>
    </rPh>
    <rPh sb="5" eb="6">
      <t>ジカン</t>
    </rPh>
    <phoneticPr fontId="2"/>
  </si>
  <si>
    <t>全　体
演奏時間</t>
    <rPh sb="0" eb="3">
      <t xml:space="preserve">ゼンタイ </t>
    </rPh>
    <rPh sb="3" eb="4">
      <t>エン</t>
    </rPh>
    <rPh sb="4" eb="5">
      <t>ソウ</t>
    </rPh>
    <rPh sb="5" eb="6">
      <t>トキ</t>
    </rPh>
    <phoneticPr fontId="3"/>
  </si>
  <si>
    <t>前　売　券</t>
    <rPh sb="0" eb="3">
      <t>マエウリ</t>
    </rPh>
    <rPh sb="4" eb="5">
      <t xml:space="preserve">ケン </t>
    </rPh>
    <phoneticPr fontId="3"/>
  </si>
  <si>
    <t>１，5００円　　×</t>
    <rPh sb="5" eb="6">
      <t>エン</t>
    </rPh>
    <phoneticPr fontId="2"/>
  </si>
  <si>
    <t>大会
日程</t>
    <rPh sb="0" eb="2">
      <t xml:space="preserve">たいかい </t>
    </rPh>
    <rPh sb="3" eb="5">
      <t xml:space="preserve">にってい </t>
    </rPh>
    <phoneticPr fontId="2" type="Hiragana"/>
  </si>
  <si>
    <t>高等学校Ｂ・Ａ</t>
    <rPh sb="0" eb="4">
      <t xml:space="preserve">こうとうがっこう </t>
    </rPh>
    <phoneticPr fontId="2" type="Hiragana"/>
  </si>
  <si>
    <t>中学生Ａ１日目</t>
    <rPh sb="0" eb="3">
      <t xml:space="preserve">ちゅううがくせい </t>
    </rPh>
    <rPh sb="5" eb="7">
      <t xml:space="preserve">にちめ </t>
    </rPh>
    <phoneticPr fontId="2" type="Hiragana"/>
  </si>
  <si>
    <t>中学生Ａ２日目</t>
    <rPh sb="0" eb="3">
      <t xml:space="preserve">ちゅううがくせい </t>
    </rPh>
    <rPh sb="5" eb="7">
      <t xml:space="preserve">にちめ </t>
    </rPh>
    <phoneticPr fontId="2" type="Hiragana"/>
  </si>
  <si>
    <t>中学生Ａ３日目</t>
    <rPh sb="0" eb="3">
      <t xml:space="preserve">ちゅううがくせい </t>
    </rPh>
    <rPh sb="5" eb="7">
      <t xml:space="preserve">にちめ </t>
    </rPh>
    <phoneticPr fontId="2" type="Hiragana"/>
  </si>
  <si>
    <t>譜面台</t>
    <rPh sb="0" eb="3">
      <t xml:space="preserve">フメンダイ </t>
    </rPh>
    <phoneticPr fontId="2"/>
  </si>
  <si>
    <t>椅子</t>
    <rPh sb="0" eb="2">
      <t xml:space="preserve">イス </t>
    </rPh>
    <phoneticPr fontId="2"/>
  </si>
  <si>
    <t>ピアノ椅子</t>
    <rPh sb="3" eb="5">
      <t xml:space="preserve">イス </t>
    </rPh>
    <phoneticPr fontId="2"/>
  </si>
  <si>
    <t>下手側</t>
    <phoneticPr fontId="2"/>
  </si>
  <si>
    <t>上手側</t>
    <rPh sb="0" eb="1">
      <t xml:space="preserve">カミ </t>
    </rPh>
    <phoneticPr fontId="2"/>
  </si>
  <si>
    <t>ピアノは上手固定！</t>
    <phoneticPr fontId="4"/>
  </si>
  <si>
    <t>パート</t>
    <phoneticPr fontId="2" type="Hiragana"/>
  </si>
  <si>
    <t>パート</t>
    <phoneticPr fontId="2"/>
  </si>
  <si>
    <t>＊登録者数・演奏者人数を入力してください。（参加料金の支払いは、演奏者人数）</t>
    <rPh sb="1" eb="3">
      <t>トウロク</t>
    </rPh>
    <rPh sb="3" eb="4">
      <t>シャ</t>
    </rPh>
    <rPh sb="4" eb="5">
      <t>スウ</t>
    </rPh>
    <rPh sb="6" eb="8">
      <t>エンソウ</t>
    </rPh>
    <rPh sb="8" eb="9">
      <t>シャ</t>
    </rPh>
    <rPh sb="9" eb="11">
      <t>ニンズウ</t>
    </rPh>
    <rPh sb="12" eb="14">
      <t>ニュウリョク</t>
    </rPh>
    <phoneticPr fontId="2"/>
  </si>
  <si>
    <t>（入力の日付が自動入力されます）</t>
    <rPh sb="1" eb="3">
      <t xml:space="preserve">ニュウリョク </t>
    </rPh>
    <rPh sb="4" eb="6">
      <t>ヒヅケ</t>
    </rPh>
    <rPh sb="7" eb="9">
      <t>ジドウ</t>
    </rPh>
    <rPh sb="9" eb="11">
      <t>ニュウリョク</t>
    </rPh>
    <phoneticPr fontId="2"/>
  </si>
  <si>
    <t>＊姓と名の間は１文字スペースをいれてください。　例）沖縄　太郎（おきなわ　たろう）</t>
    <phoneticPr fontId="2" type="Hiragana"/>
  </si>
  <si>
    <t>＊姓と名の間は１文字スペースをいれてください。　例）沖縄　花子（おきなわ　はなこ）</t>
    <rPh sb="0" eb="1">
      <t>セイ</t>
    </rPh>
    <rPh sb="2" eb="3">
      <t>メイ</t>
    </rPh>
    <rPh sb="4" eb="5">
      <t>アイダ</t>
    </rPh>
    <rPh sb="7" eb="9">
      <t>モジ</t>
    </rPh>
    <rPh sb="25" eb="27">
      <t>オキナワ</t>
    </rPh>
    <rPh sb="28" eb="30">
      <t>ハナコ</t>
    </rPh>
    <phoneticPr fontId="2"/>
  </si>
  <si>
    <t>＊責任者（顧問）の携帯番号は、必ずご入力ください。緊急連絡先に使用致します。　　　　　　　　　　　　　　　　　　　　　　　　　　　　　　　　　　　　　　　　　　　　　　　　　　　　　　　　　　　　　　　　　　　　　　　　　　　　　　　　　　　　　　　　　　　　　　　　　　＊携帯電話番号を入力の際は、必ずハイフン（－）を入力してください。例）090-1234-5678</t>
    <rPh sb="0" eb="3">
      <t>セキニンシャ</t>
    </rPh>
    <rPh sb="4" eb="6">
      <t>コモン</t>
    </rPh>
    <rPh sb="8" eb="10">
      <t>ケイタイ</t>
    </rPh>
    <rPh sb="10" eb="12">
      <t>バンゴウ</t>
    </rPh>
    <rPh sb="14" eb="15">
      <t>カナラ</t>
    </rPh>
    <rPh sb="17" eb="19">
      <t>ニュウリョク</t>
    </rPh>
    <rPh sb="24" eb="26">
      <t>キンキュウ</t>
    </rPh>
    <rPh sb="26" eb="29">
      <t>レンラクサキ</t>
    </rPh>
    <rPh sb="30" eb="32">
      <t>シヨウ</t>
    </rPh>
    <rPh sb="32" eb="33">
      <t>イタ</t>
    </rPh>
    <rPh sb="37" eb="39">
      <t>ケイタイ</t>
    </rPh>
    <rPh sb="39" eb="41">
      <t>デンワ</t>
    </rPh>
    <rPh sb="41" eb="43">
      <t>バンゴウ</t>
    </rPh>
    <rPh sb="44" eb="46">
      <t>ニュウリョク</t>
    </rPh>
    <rPh sb="47" eb="48">
      <t>サイ</t>
    </rPh>
    <rPh sb="148" eb="149">
      <t>カナラ</t>
    </rPh>
    <rPh sb="158" eb="160">
      <t>ニュウリョク</t>
    </rPh>
    <phoneticPr fontId="2"/>
  </si>
  <si>
    <t>＊出版社名は、必ず入力ください。</t>
    <rPh sb="1" eb="4">
      <t>シュッパンシャ</t>
    </rPh>
    <rPh sb="4" eb="5">
      <t>メイ</t>
    </rPh>
    <rPh sb="7" eb="8">
      <t>カナラ</t>
    </rPh>
    <rPh sb="9" eb="11">
      <t>ニュウリョク</t>
    </rPh>
    <phoneticPr fontId="2"/>
  </si>
  <si>
    <t>組曲・楽章
メドレー
構成曲等</t>
    <rPh sb="0" eb="2">
      <t>クミキョク</t>
    </rPh>
    <rPh sb="3" eb="5">
      <t>ガクショウコウセイキョクナド</t>
    </rPh>
    <phoneticPr fontId="2"/>
  </si>
  <si>
    <t>楽　章
演奏時間</t>
    <rPh sb="0" eb="3">
      <t xml:space="preserve">ガクショウ </t>
    </rPh>
    <rPh sb="3" eb="5">
      <t>エンソウ</t>
    </rPh>
    <rPh sb="5" eb="7">
      <t>ジカン</t>
    </rPh>
    <phoneticPr fontId="2"/>
  </si>
  <si>
    <t>＊自由曲の編曲手続き・・・・・・・・・・・・</t>
    <rPh sb="1" eb="4">
      <t>じゆうきょく</t>
    </rPh>
    <rPh sb="5" eb="7">
      <t>へんきょく</t>
    </rPh>
    <rPh sb="7" eb="9">
      <t>てつづ</t>
    </rPh>
    <phoneticPr fontId="2" type="Hiragana"/>
  </si>
  <si>
    <t>＊沖縄県吹奏楽コンクールプログラムに団体名・指揮者名・出演者名が記載されることを・・・・</t>
    <rPh sb="18" eb="20">
      <t>ダンタイ</t>
    </rPh>
    <rPh sb="20" eb="21">
      <t>メイ</t>
    </rPh>
    <rPh sb="22" eb="26">
      <t>シキシャメイ</t>
    </rPh>
    <rPh sb="27" eb="30">
      <t>シュツエンシャ</t>
    </rPh>
    <rPh sb="30" eb="31">
      <t>メイ</t>
    </rPh>
    <rPh sb="32" eb="34">
      <t>キサイ</t>
    </rPh>
    <phoneticPr fontId="2"/>
  </si>
  <si>
    <t>全　体
演奏時間
（○分○○秒）</t>
    <rPh sb="0" eb="3">
      <t xml:space="preserve">ゼンタイ </t>
    </rPh>
    <rPh sb="3" eb="5">
      <t>エンソウ</t>
    </rPh>
    <rPh sb="5" eb="7">
      <t>ジカン</t>
    </rPh>
    <rPh sb="8" eb="10">
      <t>_x0000__x0000__x0003__x0005_</t>
    </rPh>
    <rPh sb="12" eb="13">
      <t xml:space="preserve">_x0003__x0002_	</t>
    </rPh>
    <rPh sb="15" eb="16">
      <t/>
    </rPh>
    <phoneticPr fontId="2"/>
  </si>
  <si>
    <t>②前売券申込</t>
    <rPh sb="1" eb="3">
      <t>マエウ</t>
    </rPh>
    <rPh sb="3" eb="4">
      <t xml:space="preserve">ケン </t>
    </rPh>
    <rPh sb="4" eb="6">
      <t>モウシコ</t>
    </rPh>
    <phoneticPr fontId="2"/>
  </si>
  <si>
    <t>◆参加料・前売券申込</t>
    <rPh sb="1" eb="3">
      <t>サンカ</t>
    </rPh>
    <rPh sb="3" eb="4">
      <t>リョウ</t>
    </rPh>
    <rPh sb="5" eb="7">
      <t>マエウ</t>
    </rPh>
    <rPh sb="7" eb="8">
      <t xml:space="preserve">ケン </t>
    </rPh>
    <rPh sb="8" eb="10">
      <t>モウシコ</t>
    </rPh>
    <phoneticPr fontId="2"/>
  </si>
  <si>
    <t>学生券（小学生～高校生）</t>
    <rPh sb="0" eb="2">
      <t>がくせい</t>
    </rPh>
    <rPh sb="2" eb="3">
      <t>けん</t>
    </rPh>
    <phoneticPr fontId="2" type="Hiragana"/>
  </si>
  <si>
    <t>◆前売券申込についてお願い</t>
    <rPh sb="3" eb="4">
      <t xml:space="preserve">けん </t>
    </rPh>
    <phoneticPr fontId="2" type="Hiragana"/>
  </si>
  <si>
    <t>◆出演順調整申請</t>
    <phoneticPr fontId="2" type="Hiragana"/>
  </si>
  <si>
    <t>◆出演者が、他の団体を鑑賞する場合は、入場券をご購入下さい。</t>
    <phoneticPr fontId="2" type="Hiragana"/>
  </si>
  <si>
    <r>
      <t>　［データ送信先］　沖縄県吹奏楽連盟事務局</t>
    </r>
    <r>
      <rPr>
        <b/>
        <sz val="14"/>
        <color theme="1"/>
        <rFont val="HG丸ｺﾞｼｯｸM-PRO"/>
        <family val="2"/>
        <charset val="128"/>
      </rPr>
      <t>　okinawa.suiren@gmail.com</t>
    </r>
    <rPh sb="6" eb="8">
      <t>そうしん</t>
    </rPh>
    <rPh sb="8" eb="9">
      <t>さき</t>
    </rPh>
    <phoneticPr fontId="2" type="Hiragana"/>
  </si>
  <si>
    <t>責任者名
（顧問名）</t>
    <rPh sb="0" eb="3">
      <t>セキニンシャ</t>
    </rPh>
    <rPh sb="3" eb="4">
      <t>メイ</t>
    </rPh>
    <rPh sb="5" eb="7">
      <t>コモン</t>
    </rPh>
    <rPh sb="7" eb="8">
      <t xml:space="preserve">メイ </t>
    </rPh>
    <phoneticPr fontId="3"/>
  </si>
  <si>
    <t>パート</t>
    <phoneticPr fontId="4"/>
  </si>
  <si>
    <t>フロア
１列目</t>
    <rPh sb="4" eb="6">
      <t>レツメ</t>
    </rPh>
    <phoneticPr fontId="4"/>
  </si>
  <si>
    <t>フロア
２列目</t>
    <rPh sb="4" eb="6">
      <t>レツメ</t>
    </rPh>
    <phoneticPr fontId="4"/>
  </si>
  <si>
    <t>フロア３
列目以降</t>
    <rPh sb="4" eb="6">
      <t>レツメ</t>
    </rPh>
    <rPh sb="6" eb="8">
      <t>イコウ</t>
    </rPh>
    <phoneticPr fontId="4"/>
  </si>
  <si>
    <t>入　場　⇒</t>
    <rPh sb="0" eb="3">
      <t xml:space="preserve">ニュウジョウ </t>
    </rPh>
    <phoneticPr fontId="2"/>
  </si>
  <si>
    <t>退　場　⇒</t>
    <rPh sb="0" eb="1">
      <t xml:space="preserve">タイジョウ </t>
    </rPh>
    <rPh sb="1" eb="3">
      <t xml:space="preserve">ニュウジョウ </t>
    </rPh>
    <phoneticPr fontId="2"/>
  </si>
  <si>
    <t>使用するものに○を記入して下さい</t>
    <phoneticPr fontId="4"/>
  </si>
  <si>
    <t>○</t>
    <phoneticPr fontId="2"/>
  </si>
  <si>
    <t>●</t>
    <phoneticPr fontId="2"/>
  </si>
  <si>
    <t>※各書類の提出期限は必ず実施要項にてご確認ください。提出締切り時刻は、全て１４：００です。</t>
    <rPh sb="1" eb="4">
      <t>かくしょるい</t>
    </rPh>
    <rPh sb="5" eb="7">
      <t>ていしゅつ</t>
    </rPh>
    <rPh sb="7" eb="9">
      <t>きげん</t>
    </rPh>
    <rPh sb="10" eb="11">
      <t>かなら</t>
    </rPh>
    <rPh sb="12" eb="14">
      <t>じっし</t>
    </rPh>
    <rPh sb="14" eb="16">
      <t>ようこう</t>
    </rPh>
    <rPh sb="19" eb="21">
      <t>かくにん</t>
    </rPh>
    <rPh sb="26" eb="28">
      <t>ていしゅつ</t>
    </rPh>
    <rPh sb="28" eb="30">
      <t>しめきり</t>
    </rPh>
    <rPh sb="31" eb="33">
      <t>じこく</t>
    </rPh>
    <rPh sb="35" eb="36">
      <t>すべ</t>
    </rPh>
    <phoneticPr fontId="2" type="Hiragana"/>
  </si>
  <si>
    <t>参加料　【 1,500円　×　</t>
    <phoneticPr fontId="2"/>
  </si>
  <si>
    <r>
      <t>＊表示・印字出来ない外字等は、</t>
    </r>
    <r>
      <rPr>
        <b/>
        <sz val="16"/>
        <color rgb="FFFF0000"/>
        <rFont val="HG丸ｺﾞｼｯｸM-PRO"/>
        <family val="2"/>
        <charset val="128"/>
      </rPr>
      <t>プリントとアウトしたものに丁寧に朱書き</t>
    </r>
    <r>
      <rPr>
        <b/>
        <sz val="16"/>
        <rFont val="HG丸ｺﾞｼｯｸM-PRO"/>
        <family val="2"/>
        <charset val="128"/>
      </rPr>
      <t>してください。</t>
    </r>
    <rPh sb="1" eb="3">
      <t>ヒョウジ</t>
    </rPh>
    <rPh sb="4" eb="6">
      <t>インジ</t>
    </rPh>
    <rPh sb="6" eb="8">
      <t>デキ</t>
    </rPh>
    <rPh sb="10" eb="12">
      <t>ガイジ</t>
    </rPh>
    <rPh sb="12" eb="13">
      <t>トウ</t>
    </rPh>
    <rPh sb="28" eb="30">
      <t>テイネイ</t>
    </rPh>
    <rPh sb="31" eb="33">
      <t>シュガ</t>
    </rPh>
    <phoneticPr fontId="2"/>
  </si>
  <si>
    <r>
      <t>＊英数字は、</t>
    </r>
    <r>
      <rPr>
        <b/>
        <sz val="16"/>
        <color rgb="FFFF0000"/>
        <rFont val="HG丸ｺﾞｼｯｸM-PRO"/>
        <family val="2"/>
        <charset val="128"/>
      </rPr>
      <t>全て半角</t>
    </r>
    <r>
      <rPr>
        <b/>
        <sz val="16"/>
        <color theme="1"/>
        <rFont val="HG丸ｺﾞｼｯｸM-PRO"/>
        <family val="2"/>
        <charset val="128"/>
      </rPr>
      <t>で入力してください。</t>
    </r>
    <rPh sb="0" eb="3">
      <t>エイスウジ</t>
    </rPh>
    <rPh sb="5" eb="6">
      <t>スベ</t>
    </rPh>
    <rPh sb="7" eb="9">
      <t>ハンカク</t>
    </rPh>
    <rPh sb="10" eb="12">
      <t>ニュウリョク</t>
    </rPh>
    <phoneticPr fontId="2"/>
  </si>
  <si>
    <r>
      <t>は</t>
    </r>
    <r>
      <rPr>
        <b/>
        <sz val="16"/>
        <color rgb="FFFF0000"/>
        <rFont val="HG丸ｺﾞｼｯｸM-PRO"/>
        <family val="2"/>
        <charset val="128"/>
      </rPr>
      <t>必ず入力</t>
    </r>
    <r>
      <rPr>
        <b/>
        <sz val="16"/>
        <color theme="1"/>
        <rFont val="HG丸ｺﾞｼｯｸM-PRO"/>
        <family val="2"/>
        <charset val="128"/>
      </rPr>
      <t>してください。</t>
    </r>
    <rPh sb="1" eb="2">
      <t>カナラ</t>
    </rPh>
    <rPh sb="3" eb="5">
      <t>ニュウリョク</t>
    </rPh>
    <phoneticPr fontId="2"/>
  </si>
  <si>
    <t>②(B)プログラム原稿、(C)参加申込書、(D)アナウンス原稿、(E)ステージ配置図（３部）、(F)前売券申込書、(G)出演順調整申請書、(H)参加料払込確認は、A４サイズでプリントアウトし、代表会議に提出ください。</t>
    <rPh sb="9" eb="11">
      <t>げんこう</t>
    </rPh>
    <rPh sb="15" eb="17">
      <t>さんか</t>
    </rPh>
    <rPh sb="17" eb="19">
      <t>もうしこみ</t>
    </rPh>
    <rPh sb="19" eb="20">
      <t>しょ</t>
    </rPh>
    <rPh sb="29" eb="31">
      <t>げんこう</t>
    </rPh>
    <rPh sb="39" eb="42">
      <t>はいちず</t>
    </rPh>
    <rPh sb="44" eb="45">
      <t>ぶ</t>
    </rPh>
    <rPh sb="50" eb="53">
      <t xml:space="preserve">まえうりけん </t>
    </rPh>
    <rPh sb="53" eb="56">
      <t>もうしこみしょ</t>
    </rPh>
    <rPh sb="60" eb="63">
      <t>しゅつえんじゅん</t>
    </rPh>
    <rPh sb="63" eb="65">
      <t>ちょうせい</t>
    </rPh>
    <rPh sb="65" eb="68">
      <t>しんせいしょ</t>
    </rPh>
    <rPh sb="72" eb="75">
      <t>さんかりょう</t>
    </rPh>
    <rPh sb="75" eb="77">
      <t>はらいこみ</t>
    </rPh>
    <rPh sb="77" eb="79">
      <t>かくにん</t>
    </rPh>
    <rPh sb="96" eb="98">
      <t>だいひょう</t>
    </rPh>
    <rPh sb="98" eb="100">
      <t>かいぎ</t>
    </rPh>
    <rPh sb="101" eb="103">
      <t>ていしゅつ</t>
    </rPh>
    <phoneticPr fontId="2" type="Hiragana"/>
  </si>
  <si>
    <t>期　日</t>
    <rPh sb="0" eb="3">
      <t xml:space="preserve">キジツ </t>
    </rPh>
    <phoneticPr fontId="2"/>
  </si>
  <si>
    <t>会　場</t>
    <rPh sb="0" eb="3">
      <t xml:space="preserve">カイジョウ </t>
    </rPh>
    <phoneticPr fontId="2"/>
  </si>
  <si>
    <t>◆前売券申込についてお願い</t>
    <rPh sb="3" eb="4">
      <t xml:space="preserve">ケン </t>
    </rPh>
    <phoneticPr fontId="2"/>
  </si>
  <si>
    <t>　＊前売券の返券は可能です。（大量の返券が無いよう、ご協力をお願いします。）</t>
    <phoneticPr fontId="2"/>
  </si>
  <si>
    <t>◆その他</t>
    <phoneticPr fontId="2"/>
  </si>
  <si>
    <t>の出演順について、下記の通り申請いたします。</t>
    <phoneticPr fontId="2"/>
  </si>
  <si>
    <t>①出演希望日・・・・・・</t>
    <rPh sb="1" eb="3">
      <t xml:space="preserve">シュツエン </t>
    </rPh>
    <rPh sb="3" eb="5">
      <t>キボウ</t>
    </rPh>
    <rPh sb="5" eb="6">
      <t>ヒヅケ</t>
    </rPh>
    <phoneticPr fontId="3"/>
  </si>
  <si>
    <t>　得られた場合に限り、出演順の調整を行います。</t>
    <phoneticPr fontId="2"/>
  </si>
  <si>
    <t>責任者名
（顧問）</t>
    <rPh sb="0" eb="2">
      <t>せきにん</t>
    </rPh>
    <rPh sb="2" eb="3">
      <t>しゃ</t>
    </rPh>
    <rPh sb="3" eb="4">
      <t>めい</t>
    </rPh>
    <rPh sb="5" eb="7">
      <t>こもん</t>
    </rPh>
    <phoneticPr fontId="2" type="Hiragana"/>
  </si>
  <si>
    <t>［郵便振替口座］</t>
    <phoneticPr fontId="2"/>
  </si>
  <si>
    <t>口座番号：０１７６０－６－１５２１５８</t>
    <phoneticPr fontId="2"/>
  </si>
  <si>
    <t>加入者名：沖縄県吹奏楽連盟</t>
    <phoneticPr fontId="2"/>
  </si>
  <si>
    <t>参加料</t>
    <phoneticPr fontId="2"/>
  </si>
  <si>
    <t>【 1,500円　×</t>
    <phoneticPr fontId="2"/>
  </si>
  <si>
    <t>名 】 ＝</t>
    <rPh sb="0" eb="1">
      <t>メイ</t>
    </rPh>
    <phoneticPr fontId="2"/>
  </si>
  <si>
    <t>２．〈振替払込請求書兼受領証（領収書）〉</t>
    <rPh sb="16" eb="19">
      <t xml:space="preserve">リョウシュウショリョウシュショ カキノ ワクニ ハリツケ ヨウシヲ テイシュツシテクダサイ </t>
    </rPh>
    <phoneticPr fontId="2"/>
  </si>
  <si>
    <t>１．参加料払込方法</t>
    <rPh sb="2" eb="5">
      <t>さんかりょう</t>
    </rPh>
    <rPh sb="5" eb="7">
      <t xml:space="preserve">はらいこみ </t>
    </rPh>
    <rPh sb="7" eb="9">
      <t>ほうほう</t>
    </rPh>
    <phoneticPr fontId="2" type="Hiragana"/>
  </si>
  <si>
    <t>○郵送した〈郵便振替用紙〉を使用し、郵便局から払い込みをお願います。</t>
    <rPh sb="0" eb="2">
      <t>ユウソウ</t>
    </rPh>
    <rPh sb="9" eb="11">
      <t>ハライコミ</t>
    </rPh>
    <rPh sb="11" eb="14">
      <t>トリアツカイヒョウ</t>
    </rPh>
    <phoneticPr fontId="2"/>
  </si>
  <si>
    <t>　＊郵便局に備え付けの払込取扱票もご利用いただけます。</t>
    <phoneticPr fontId="2"/>
  </si>
  <si>
    <t>○団体名（学校名）でのお振込みをお願いします。</t>
    <phoneticPr fontId="2"/>
  </si>
  <si>
    <t>○郵便局の払込手数料は、各団体でご負担をお願いします。</t>
    <phoneticPr fontId="2"/>
  </si>
  <si>
    <r>
      <t>（E）【 ステージ配置図 】 （</t>
    </r>
    <r>
      <rPr>
        <b/>
        <sz val="12"/>
        <color rgb="FFFF0000"/>
        <rFont val="HG丸ｺﾞｼｯｸM-PRO"/>
        <family val="2"/>
        <charset val="128"/>
      </rPr>
      <t>コピーして３部提出</t>
    </r>
    <r>
      <rPr>
        <b/>
        <sz val="12"/>
        <color theme="1"/>
        <rFont val="HG丸ｺﾞｼｯｸM-PRO"/>
        <family val="2"/>
        <charset val="128"/>
      </rPr>
      <t>）</t>
    </r>
    <phoneticPr fontId="2"/>
  </si>
  <si>
    <r>
      <t>※配置図を記入する際には</t>
    </r>
    <r>
      <rPr>
        <sz val="11"/>
        <color rgb="FFFF0000"/>
        <rFont val="HG丸ｺﾞｼｯｸM-PRO"/>
        <family val="2"/>
        <charset val="128"/>
      </rPr>
      <t>正確</t>
    </r>
    <r>
      <rPr>
        <sz val="11"/>
        <color theme="1"/>
        <rFont val="HG丸ｺﾞｼｯｸM-PRO"/>
        <family val="2"/>
        <charset val="128"/>
      </rPr>
      <t>にお願いします。</t>
    </r>
    <r>
      <rPr>
        <sz val="11"/>
        <color rgb="FFFF0000"/>
        <rFont val="HG丸ｺﾞｼｯｸM-PRO"/>
        <family val="2"/>
        <charset val="128"/>
      </rPr>
      <t>（特に打楽器の配置）</t>
    </r>
    <phoneticPr fontId="4"/>
  </si>
  <si>
    <t>自由曲</t>
    <rPh sb="0" eb="3">
      <t>ジユウキョク</t>
    </rPh>
    <phoneticPr fontId="2"/>
  </si>
  <si>
    <t>作曲者名</t>
    <rPh sb="0" eb="1">
      <t>サク</t>
    </rPh>
    <rPh sb="1" eb="2">
      <t>キョク</t>
    </rPh>
    <rPh sb="2" eb="3">
      <t>シャ</t>
    </rPh>
    <rPh sb="3" eb="4">
      <t>メイ</t>
    </rPh>
    <phoneticPr fontId="3"/>
  </si>
  <si>
    <t>出版社名</t>
    <rPh sb="0" eb="1">
      <t>デ</t>
    </rPh>
    <rPh sb="1" eb="2">
      <t>ハン</t>
    </rPh>
    <rPh sb="2" eb="3">
      <t>シャ</t>
    </rPh>
    <rPh sb="3" eb="4">
      <t>ナ</t>
    </rPh>
    <phoneticPr fontId="3"/>
  </si>
  <si>
    <t>自由曲</t>
    <rPh sb="0" eb="3">
      <t>じゆうきょく</t>
    </rPh>
    <phoneticPr fontId="2" type="Hiragana"/>
  </si>
  <si>
    <t>編曲者名</t>
    <rPh sb="0" eb="1">
      <t>ヘン</t>
    </rPh>
    <rPh sb="1" eb="2">
      <t>キョク</t>
    </rPh>
    <rPh sb="2" eb="3">
      <t>シャ</t>
    </rPh>
    <rPh sb="3" eb="4">
      <t>メイ</t>
    </rPh>
    <phoneticPr fontId="3"/>
  </si>
  <si>
    <t>◆宿泊を伴う離島団体には、出演人数分の「離島団体チケット」を配布いたします。（当日団体受付）</t>
    <phoneticPr fontId="2" type="Hiragana"/>
  </si>
  <si>
    <t>※団体名は正式名称でアナウンスいします。</t>
    <rPh sb="5" eb="7">
      <t>セイシキ</t>
    </rPh>
    <rPh sb="7" eb="9">
      <t>メイショウ</t>
    </rPh>
    <phoneticPr fontId="3"/>
  </si>
  <si>
    <t>　※振替払込請求書兼受領証（領収書）をコピーし、 枠に貼り付け提出して下さい。</t>
    <rPh sb="2" eb="4">
      <t>フリカエ</t>
    </rPh>
    <phoneticPr fontId="2"/>
  </si>
  <si>
    <t>職印</t>
    <rPh sb="0" eb="1">
      <t>ショク</t>
    </rPh>
    <rPh sb="1" eb="2">
      <t>イン</t>
    </rPh>
    <phoneticPr fontId="3"/>
  </si>
  <si>
    <r>
      <rPr>
        <b/>
        <sz val="16"/>
        <color rgb="FFFF0000"/>
        <rFont val="HG丸ｺﾞｼｯｸM-PRO"/>
        <family val="3"/>
        <charset val="128"/>
      </rPr>
      <t>【入力シートBパート】</t>
    </r>
    <r>
      <rPr>
        <b/>
        <sz val="16"/>
        <color theme="1"/>
        <rFont val="HG丸ｺﾞｼｯｸM-PRO"/>
        <family val="2"/>
        <charset val="128"/>
      </rPr>
      <t>　　中学生・高等学校・大学・職場一般　の部</t>
    </r>
    <phoneticPr fontId="2" type="Hiragana"/>
  </si>
  <si>
    <t>B</t>
    <phoneticPr fontId="2" type="Hiragana"/>
  </si>
  <si>
    <t>　</t>
  </si>
  <si>
    <t>小学生BF・中学生Ａ代表選考会</t>
    <rPh sb="6" eb="9">
      <t xml:space="preserve">ちゅうがくせいのぶ </t>
    </rPh>
    <rPh sb="10" eb="15">
      <t xml:space="preserve">だいひょうせんこうかい </t>
    </rPh>
    <phoneticPr fontId="2" type="Hiragana"/>
  </si>
  <si>
    <t>中学生Ｂ・大学・職場一般</t>
    <rPh sb="5" eb="7">
      <t xml:space="preserve">だいがく </t>
    </rPh>
    <rPh sb="8" eb="12">
      <t xml:space="preserve">しょくばいっぱん </t>
    </rPh>
    <phoneticPr fontId="2" type="Hiragana"/>
  </si>
  <si>
    <t>メール送信締切</t>
    <phoneticPr fontId="2" type="Hiragana"/>
  </si>
  <si>
    <t>書類提出締切</t>
    <phoneticPr fontId="2" type="Hiragana"/>
  </si>
  <si>
    <t>会場</t>
    <rPh sb="0" eb="2">
      <t>かいじょう</t>
    </rPh>
    <phoneticPr fontId="2" type="Hiragana"/>
  </si>
  <si>
    <t>◆未就学児の客席及びロビーへの入場はできません。＊親子室はありません。</t>
    <phoneticPr fontId="2" type="Hiragana"/>
  </si>
  <si>
    <t>◆リボン入場可。指揮者（引率者）３名は、当日団体受付にてリボンをお渡しいたします。</t>
    <phoneticPr fontId="2" type="Hiragana"/>
  </si>
  <si>
    <t>＊中学生、高等学校については「吹奏楽部、（クラブ名）」は入力せず、学校の正式な名称で入力ください。「○○市立○○中学校、
　沖縄県立○○高等学校」など　
＊大学、一般団体については、加盟登録名を正確に入力ください。
＊所属長については、中学校・高等学校は学校長、大学部門は学長、職場は社長もしくはそれにかわる代表者、一般については
　団長とします。
＊姓と名の間は１文字スペースをいれてください。　　例）沖縄　太郎（おきなわ　たろう）　　　　　　　　　　　　　　　　　　　　　　　　　　　　　　　　　　　　　　　　　　　　　　　　　　　　　　　　　　　　　　　　　　　　　　　　　　　　　　　　　　　　　　　　　　　　　　　　　　　　　　　　　　　　　　　　　　　　　　　　　　　　　　　　　　　　　　　　　</t>
    <rPh sb="1" eb="4">
      <t>チュウガクセイ</t>
    </rPh>
    <rPh sb="5" eb="9">
      <t>コウトウガッコウ</t>
    </rPh>
    <rPh sb="14" eb="17">
      <t>スイソウガク</t>
    </rPh>
    <rPh sb="17" eb="18">
      <t>ブ</t>
    </rPh>
    <rPh sb="23" eb="24">
      <t>メイ</t>
    </rPh>
    <rPh sb="27" eb="29">
      <t>ニュウリョク</t>
    </rPh>
    <rPh sb="33" eb="35">
      <t>ガッコウ</t>
    </rPh>
    <rPh sb="36" eb="38">
      <t>セイシキ</t>
    </rPh>
    <rPh sb="39" eb="41">
      <t>メイショウ</t>
    </rPh>
    <rPh sb="42" eb="44">
      <t>ニュウリョク</t>
    </rPh>
    <rPh sb="56" eb="59">
      <t>チュウガッコウ</t>
    </rPh>
    <rPh sb="62" eb="64">
      <t>オキナワ</t>
    </rPh>
    <rPh sb="287" eb="288">
      <t>チュウ</t>
    </rPh>
    <rPh sb="288" eb="290">
      <t>ガッコウ</t>
    </rPh>
    <rPh sb="291" eb="293">
      <t>コウトウ</t>
    </rPh>
    <rPh sb="293" eb="295">
      <t>ガッコウ</t>
    </rPh>
    <rPh sb="296" eb="299">
      <t>ガッコウチョウ</t>
    </rPh>
    <rPh sb="300" eb="302">
      <t>ダイガク</t>
    </rPh>
    <rPh sb="302" eb="304">
      <t>ブモン</t>
    </rPh>
    <rPh sb="305" eb="307">
      <t>ガクチョウ</t>
    </rPh>
    <rPh sb="308" eb="310">
      <t>ショクバ</t>
    </rPh>
    <rPh sb="311" eb="313">
      <t>シャチョウダイヒョウシャイッパンダンチョウ</t>
    </rPh>
    <phoneticPr fontId="2"/>
  </si>
  <si>
    <t>＊沖縄県吹奏楽コンクールにおける当団体の演奏について、本吹奏楽連盟指定各社による録音・
　写真撮影ＤＶＤ収録・販売されることを・・・・・・・・・・・・・・・・・・・・・・</t>
    <rPh sb="1" eb="4">
      <t>オキナワケン</t>
    </rPh>
    <rPh sb="4" eb="7">
      <t>スイソウガク</t>
    </rPh>
    <rPh sb="16" eb="17">
      <t>トウ</t>
    </rPh>
    <rPh sb="17" eb="19">
      <t>ダンタイ</t>
    </rPh>
    <rPh sb="20" eb="22">
      <t>エンソウ</t>
    </rPh>
    <rPh sb="27" eb="28">
      <t xml:space="preserve">ホン </t>
    </rPh>
    <rPh sb="28" eb="31">
      <t>スイソウガク</t>
    </rPh>
    <rPh sb="31" eb="33">
      <t>レンメイ</t>
    </rPh>
    <rPh sb="33" eb="35">
      <t>シテイ</t>
    </rPh>
    <phoneticPr fontId="2"/>
  </si>
  <si>
    <t>上記のとおり、</t>
    <rPh sb="0" eb="2">
      <t>ジョウキ</t>
    </rPh>
    <phoneticPr fontId="2"/>
  </si>
  <si>
    <t>前売券申込書</t>
    <rPh sb="2" eb="3">
      <t xml:space="preserve">ケン </t>
    </rPh>
    <rPh sb="5" eb="6">
      <t xml:space="preserve">ショ </t>
    </rPh>
    <phoneticPr fontId="3"/>
  </si>
  <si>
    <t>アナウンス原稿</t>
    <phoneticPr fontId="3"/>
  </si>
  <si>
    <t>一 般 券　　１，５００円</t>
    <rPh sb="2" eb="3">
      <t>ハン</t>
    </rPh>
    <rPh sb="4" eb="5">
      <t>ケン</t>
    </rPh>
    <rPh sb="10" eb="11">
      <t>エン</t>
    </rPh>
    <phoneticPr fontId="2"/>
  </si>
  <si>
    <t>学 生 券　　１，０００円
（小学生～高校生）</t>
    <rPh sb="2" eb="5">
      <t>ガクセイ</t>
    </rPh>
    <rPh sb="15" eb="16">
      <t>エン</t>
    </rPh>
    <rPh sb="18" eb="21">
      <t>ショウガクセイコウコウセイ</t>
    </rPh>
    <phoneticPr fontId="2"/>
  </si>
  <si>
    <t>　＊代表者会議にて受け取りください。後日の郵送等はいたしません。</t>
    <rPh sb="9" eb="10">
      <t>ウ</t>
    </rPh>
    <rPh sb="11" eb="12">
      <t>ト</t>
    </rPh>
    <phoneticPr fontId="2"/>
  </si>
  <si>
    <t>　＊出演者が、他の団体を鑑賞する場合は、入場券をご購入下さい。</t>
    <phoneticPr fontId="2"/>
  </si>
  <si>
    <t>　＊未就学児の客席及びロビーへの入場はできません。＊親子室はありません。</t>
    <phoneticPr fontId="2"/>
  </si>
  <si>
    <t>　＊リボン入場可。指揮者（引率者）３名は、当日団体受付にてリボンをお渡しいたします。</t>
    <phoneticPr fontId="2"/>
  </si>
  <si>
    <t>　＊宿泊を伴う離島団体には、出演人数分の「離島団体チケット」を配布いたします。（当日団体受付）</t>
    <phoneticPr fontId="2"/>
  </si>
  <si>
    <t>出演順調整申請書</t>
    <phoneticPr fontId="3"/>
  </si>
  <si>
    <t xml:space="preserve"> 往　路</t>
    <phoneticPr fontId="2"/>
  </si>
  <si>
    <t xml:space="preserve"> 復　路</t>
    <phoneticPr fontId="2"/>
  </si>
  <si>
    <t>往　路</t>
    <phoneticPr fontId="3"/>
  </si>
  <si>
    <t>復　路</t>
    <rPh sb="0" eb="1">
      <t xml:space="preserve">フク </t>
    </rPh>
    <phoneticPr fontId="3"/>
  </si>
  <si>
    <t>　＊「中学生の部代表選考会」のチケットは、代表選考会へ選出された団体へ後日配布いたします。</t>
    <rPh sb="4" eb="9">
      <t>チュウガッコウ</t>
    </rPh>
    <rPh sb="10" eb="13">
      <t>センコウカイ</t>
    </rPh>
    <rPh sb="21" eb="26">
      <t>ダイヒョウセンコウカイ</t>
    </rPh>
    <rPh sb="27" eb="29">
      <t>センシュツ</t>
    </rPh>
    <rPh sb="32" eb="34">
      <t>ダンタイ</t>
    </rPh>
    <rPh sb="35" eb="37">
      <t>ゴジツ</t>
    </rPh>
    <rPh sb="37" eb="39">
      <t>ハイフ</t>
    </rPh>
    <phoneticPr fontId="2"/>
  </si>
  <si>
    <t>参加料払込（振込）確認書</t>
    <rPh sb="1" eb="3">
      <t>サンカ</t>
    </rPh>
    <rPh sb="3" eb="4">
      <t>リョウ</t>
    </rPh>
    <rPh sb="4" eb="6">
      <t>ハライコミ</t>
    </rPh>
    <rPh sb="7" eb="9">
      <t>フリコミ</t>
    </rPh>
    <rPh sb="10" eb="12">
      <t>カクニン</t>
    </rPh>
    <phoneticPr fontId="2"/>
  </si>
  <si>
    <t>※合同演奏</t>
    <rPh sb="1" eb="3">
      <t>ごうどう</t>
    </rPh>
    <rPh sb="3" eb="5">
      <t>えんそう</t>
    </rPh>
    <phoneticPr fontId="2" type="Hiragana"/>
  </si>
  <si>
    <t>◆当日券販売いたします。</t>
    <phoneticPr fontId="2"/>
  </si>
  <si>
    <t>令和７年</t>
    <rPh sb="0" eb="2">
      <t>れいわ</t>
    </rPh>
    <rPh sb="3" eb="4">
      <t>ねん</t>
    </rPh>
    <phoneticPr fontId="2" type="Hiragana"/>
  </si>
  <si>
    <t>第６５回沖縄県吹奏楽コンクール</t>
    <rPh sb="0" eb="1">
      <t xml:space="preserve">ダイ </t>
    </rPh>
    <rPh sb="3" eb="4">
      <t xml:space="preserve">カイ </t>
    </rPh>
    <rPh sb="7" eb="10">
      <t>スイソウガクチュウガッコウセイ コウトウガッコウダイガクショクバイッパンヨウ</t>
    </rPh>
    <phoneticPr fontId="2"/>
  </si>
  <si>
    <t>＊打楽器使用（借用料金18,000円は、大会当日団体受付でお支払いください。）・・・・・・・</t>
    <rPh sb="1" eb="4">
      <t>だがっき</t>
    </rPh>
    <rPh sb="4" eb="6">
      <t>しよう</t>
    </rPh>
    <rPh sb="30" eb="32">
      <t>しはら</t>
    </rPh>
    <phoneticPr fontId="2" type="Hiragana"/>
  </si>
  <si>
    <t>沖縄コンベンションセンター　劇場</t>
    <rPh sb="0" eb="2">
      <t>おきなわ</t>
    </rPh>
    <rPh sb="14" eb="16">
      <t>げきじょう</t>
    </rPh>
    <phoneticPr fontId="2" type="Hiragana"/>
  </si>
  <si>
    <r>
      <t>＊出演順は、〈代表者会議〉の抽選で原則決定します。但し、やむを得ない理由により調整を希望する団体は、　
　所属長名で申請書を作成し、　</t>
    </r>
    <r>
      <rPr>
        <b/>
        <u/>
        <sz val="12"/>
        <color rgb="FFFF0000"/>
        <rFont val="HG丸ｺﾞｼｯｸM-PRO"/>
        <family val="3"/>
        <charset val="128"/>
      </rPr>
      <t>６月１８日（水）１４：００</t>
    </r>
    <r>
      <rPr>
        <sz val="12"/>
        <color theme="1"/>
        <rFont val="HG丸ｺﾞｼｯｸM-PRO"/>
        <family val="2"/>
        <charset val="128"/>
      </rPr>
      <t>までに事務局へ(G)出演順調整申請書をメール
　送信（提出）下さい。</t>
    </r>
    <rPh sb="17" eb="19">
      <t xml:space="preserve">ゲンソク </t>
    </rPh>
    <rPh sb="68" eb="69">
      <t>ガツ</t>
    </rPh>
    <rPh sb="71" eb="72">
      <t>ヒ</t>
    </rPh>
    <rPh sb="73" eb="74">
      <t>スイ</t>
    </rPh>
    <phoneticPr fontId="2"/>
  </si>
  <si>
    <t xml:space="preserve">　＊「三者面談」の理由で、出演順調整は出来ません。学校内での日程調整をお願いします。
　＊顧問や指揮者の仕事の都合の場合は、具体的な理由をご記入願います。
　　・出張や研修など日付、場所等の詳細を記入する。
　＊生徒の大会や検定試験、学校行事、地域行事の参加の場合も具体的な理由をご記入願います。
　　・行事名（試験名）、日付、場所等の詳細を記入する。
　　・地域行事への参加について、該当の生徒がいなければ行事が出来ない（主役を務めている等）場合のみ申請可
　＊修学旅行での申請は、大会の前日に帰沖の場合のみ申請可
</t>
    <phoneticPr fontId="2" type="Hiragana"/>
  </si>
  <si>
    <r>
      <t>　＊ロビー及び客席へ入場する場合は、入場券が必要です。
　＊代表者会議にて受け取りください。</t>
    </r>
    <r>
      <rPr>
        <sz val="12"/>
        <color rgb="FFFF0000"/>
        <rFont val="HG丸ｺﾞｼｯｸM-PRO"/>
        <family val="3"/>
        <charset val="128"/>
      </rPr>
      <t xml:space="preserve">後日の郵送等はいたしません。
</t>
    </r>
    <r>
      <rPr>
        <sz val="12"/>
        <rFont val="HG丸ｺﾞｼｯｸM-PRO"/>
        <family val="3"/>
        <charset val="128"/>
      </rPr>
      <t xml:space="preserve">　＊前売券の返券は可能です。（大量の返券が無いよう、ご協力をお願いします。）
　＊中学生の部代表選考会用の前売券は、選出決定後に該当団体へ配布いたします。
　＊学生券（前売り券のみ）チケット精算時に１枚につき２００円還元いたします。
</t>
    </r>
    <r>
      <rPr>
        <b/>
        <sz val="12"/>
        <color rgb="FFFF0000"/>
        <rFont val="HG丸ｺﾞｼｯｸM-PRO"/>
        <family val="3"/>
        <charset val="128"/>
      </rPr>
      <t>◆当日券販売予定</t>
    </r>
    <rPh sb="37" eb="38">
      <t>ウ</t>
    </rPh>
    <rPh sb="39" eb="40">
      <t>ト</t>
    </rPh>
    <phoneticPr fontId="2"/>
  </si>
  <si>
    <t>◆参加料は、郵送いたしました「郵便振替用紙」を使用し、郵便局から払い込みをお願います。</t>
    <rPh sb="1" eb="4">
      <t xml:space="preserve">さんかりょうは </t>
    </rPh>
    <phoneticPr fontId="2" type="Hiragana"/>
  </si>
  <si>
    <r>
      <rPr>
        <b/>
        <sz val="12"/>
        <color rgb="FFFF0000"/>
        <rFont val="HG丸ｺﾞｼｯｸM-PRO"/>
        <family val="3"/>
        <charset val="128"/>
      </rPr>
      <t>◆ドロップダウンよりお選びください。</t>
    </r>
    <r>
      <rPr>
        <b/>
        <sz val="12"/>
        <rFont val="HG丸ｺﾞｼｯｸM-PRO"/>
        <family val="2"/>
        <charset val="128"/>
      </rPr>
      <t xml:space="preserve">
</t>
    </r>
    <r>
      <rPr>
        <sz val="12"/>
        <rFont val="HG丸ｺﾞｼｯｸM-PRO"/>
        <family val="3"/>
        <charset val="128"/>
      </rPr>
      <t>＊下記の打楽器を吹奏楽連盟で準備いたします。　打楽器借用料金は、１８，０００円（一律）です。
　打楽器借用を希望する団体は、「打楽器借用申込書」を代表者会議に提出ください。
　〇ティンパニー（４台）　　〇バスドラム　　　〇ドラムセット　　〇グロッケン　　〇マリンバ
　〇シロフォン　　　　　　　〇ビブラフォン　　〇チャイム　　　　〇ゴング</t>
    </r>
    <phoneticPr fontId="2" type="Hiragana"/>
  </si>
  <si>
    <t>打楽器使用</t>
    <phoneticPr fontId="2"/>
  </si>
  <si>
    <t>第６５回沖縄県吹奏楽コンクール参加申込書</t>
    <phoneticPr fontId="2"/>
  </si>
  <si>
    <t>令和７年</t>
    <rPh sb="0" eb="2">
      <t xml:space="preserve">レイワ </t>
    </rPh>
    <rPh sb="3" eb="4">
      <t xml:space="preserve">ネン </t>
    </rPh>
    <phoneticPr fontId="2"/>
  </si>
  <si>
    <t>　＊学生券（前売り券のみ）チケット精算時に１枚につき２００円還元いたします。</t>
    <phoneticPr fontId="2"/>
  </si>
  <si>
    <t>会長　當　間　　　保　　殿</t>
    <rPh sb="0" eb="2">
      <t>カイチョウ</t>
    </rPh>
    <rPh sb="3" eb="4">
      <t>トウ</t>
    </rPh>
    <rPh sb="5" eb="6">
      <t>マ</t>
    </rPh>
    <rPh sb="9" eb="10">
      <t>タモツ</t>
    </rPh>
    <rPh sb="12" eb="13">
      <t>ドノ</t>
    </rPh>
    <phoneticPr fontId="3"/>
  </si>
  <si>
    <t>令和７年</t>
    <rPh sb="0" eb="2">
      <t>レイワ</t>
    </rPh>
    <rPh sb="3" eb="4">
      <t>ネン</t>
    </rPh>
    <phoneticPr fontId="2"/>
  </si>
  <si>
    <t>〇「三者面談」の理由で、出演順調整は出来ません。学校内での日程調整をお願いします。</t>
  </si>
  <si>
    <t>〇顧問や指揮者の仕事の都合の場合は、具体的な理由をご記入願います。</t>
  </si>
  <si>
    <t>　＊出張や研修など日付、場所等の詳細を記入する。</t>
    <phoneticPr fontId="2"/>
  </si>
  <si>
    <t>〇生徒の大会や検定試験、学校行事、地域行事の参加の場合も具体的な理由をご記入願います。</t>
  </si>
  <si>
    <t>　＊行事名（試験名）、日付、場所等の詳細を記入する。</t>
    <phoneticPr fontId="2"/>
  </si>
  <si>
    <t>　＊地域行事への参加について、該当の生徒がいなければ行事が出来ない（主役を務めている等）</t>
    <phoneticPr fontId="2"/>
  </si>
  <si>
    <t>　　場合のみ申請可</t>
    <phoneticPr fontId="2"/>
  </si>
  <si>
    <t>※申出のあった団体については常任理事会にて検討し、更に代表者会議にて全参加団体の了承が</t>
    <phoneticPr fontId="2"/>
  </si>
  <si>
    <t>沖縄県吹奏楽連盟</t>
    <rPh sb="0" eb="2">
      <t>おきなわ</t>
    </rPh>
    <rPh sb="2" eb="3">
      <t>けん</t>
    </rPh>
    <rPh sb="3" eb="6">
      <t>すいそうがく</t>
    </rPh>
    <rPh sb="6" eb="8">
      <t>れんめい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</si>
</sst>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F800]dddd\,\ mmmm\ dd\,\ yyyy"/>
    <numFmt numFmtId="177" formatCode="&quot;第&quot;#&quot;&quot;&quot;回&quot;&quot;沖&quot;&quot;縄&quot;&quot;県&quot;&quot;吹&quot;&quot;奏&quot;&quot;楽&quot;&quot;コ&quot;&quot;ン&quot;&quot;ク&quot;&quot;ー&quot;&quot;ル&quot;"/>
    <numFmt numFmtId="178" formatCode=";;;"/>
    <numFmt numFmtId="179" formatCode="&quot;【第&quot;#&quot;回九州吹奏楽コンクール沖縄県予選】&quot;"/>
    <numFmt numFmtId="180" formatCode="#"/>
    <numFmt numFmtId="181" formatCode="m&quot;月&quot;d&quot;日&quot;;@"/>
    <numFmt numFmtId="182" formatCode="[$]ggge&quot;年&quot;m&quot;月&quot;d&quot;日&quot;;@" x16r2:formatCode16="[$-ja-JP-x-gannen]ggge&quot;年&quot;m&quot;月&quot;d&quot;日&quot;;@"/>
    <numFmt numFmtId="183" formatCode="[$-411]ggge&quot;年&quot;m&quot;月&quot;d&quot;日&quot;\(ddd\)"/>
    <numFmt numFmtId="184" formatCode="[$-411]m&quot;月&quot;d&quot;日&quot;\(ddd\)"/>
    <numFmt numFmtId="185" formatCode="[$]gge&quot;年&quot;m&quot;月&quot;d&quot;日&quot;\(ddd\)" x16r2:formatCode16="[$-ja-JP-x-gannen]gge&quot;年&quot;m&quot;月&quot;d&quot;日&quot;\(ddd\)"/>
    <numFmt numFmtId="186" formatCode="00"/>
  </numFmts>
  <fonts count="7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明朝"/>
      <family val="1"/>
      <charset val="128"/>
    </font>
    <font>
      <sz val="6"/>
      <name val="ＭＳ ゴシック"/>
      <family val="3"/>
      <charset val="128"/>
    </font>
    <font>
      <sz val="11"/>
      <color theme="1"/>
      <name val="HG丸ｺﾞｼｯｸM-PRO"/>
      <family val="2"/>
      <charset val="128"/>
    </font>
    <font>
      <sz val="11"/>
      <name val="HG丸ｺﾞｼｯｸM-PRO"/>
      <family val="2"/>
      <charset val="128"/>
    </font>
    <font>
      <sz val="12"/>
      <name val="HG丸ｺﾞｼｯｸM-PRO"/>
      <family val="2"/>
      <charset val="128"/>
    </font>
    <font>
      <sz val="20"/>
      <name val="HG丸ｺﾞｼｯｸM-PRO"/>
      <family val="2"/>
      <charset val="128"/>
    </font>
    <font>
      <b/>
      <sz val="14"/>
      <name val="HG丸ｺﾞｼｯｸM-PRO"/>
      <family val="2"/>
      <charset val="128"/>
    </font>
    <font>
      <b/>
      <sz val="20"/>
      <name val="HG丸ｺﾞｼｯｸM-PRO"/>
      <family val="2"/>
      <charset val="128"/>
    </font>
    <font>
      <sz val="16"/>
      <color theme="1"/>
      <name val="HG丸ｺﾞｼｯｸM-PRO"/>
      <family val="2"/>
      <charset val="128"/>
    </font>
    <font>
      <sz val="18"/>
      <name val="HG丸ｺﾞｼｯｸM-PRO"/>
      <family val="2"/>
      <charset val="128"/>
    </font>
    <font>
      <sz val="16"/>
      <name val="HG丸ｺﾞｼｯｸM-PRO"/>
      <family val="2"/>
      <charset val="128"/>
    </font>
    <font>
      <b/>
      <sz val="12"/>
      <name val="HG丸ｺﾞｼｯｸM-PRO"/>
      <family val="2"/>
      <charset val="128"/>
    </font>
    <font>
      <b/>
      <sz val="18"/>
      <name val="HG丸ｺﾞｼｯｸM-PRO"/>
      <family val="2"/>
      <charset val="128"/>
    </font>
    <font>
      <b/>
      <sz val="24"/>
      <name val="HG丸ｺﾞｼｯｸM-PRO"/>
      <family val="2"/>
      <charset val="128"/>
    </font>
    <font>
      <b/>
      <sz val="11"/>
      <name val="HG丸ｺﾞｼｯｸM-PRO"/>
      <family val="2"/>
      <charset val="128"/>
    </font>
    <font>
      <b/>
      <sz val="16"/>
      <name val="HG丸ｺﾞｼｯｸM-PRO"/>
      <family val="2"/>
      <charset val="128"/>
    </font>
    <font>
      <b/>
      <sz val="14"/>
      <color theme="1"/>
      <name val="HG丸ｺﾞｼｯｸM-PRO"/>
      <family val="2"/>
      <charset val="128"/>
    </font>
    <font>
      <sz val="12"/>
      <color theme="1"/>
      <name val="HG丸ｺﾞｼｯｸM-PRO"/>
      <family val="2"/>
      <charset val="128"/>
    </font>
    <font>
      <b/>
      <sz val="10.5"/>
      <name val="HG丸ｺﾞｼｯｸM-PRO"/>
      <family val="2"/>
      <charset val="128"/>
    </font>
    <font>
      <b/>
      <sz val="12"/>
      <color theme="1"/>
      <name val="HG丸ｺﾞｼｯｸM-PRO"/>
      <family val="2"/>
      <charset val="128"/>
    </font>
    <font>
      <sz val="10"/>
      <name val="HG丸ｺﾞｼｯｸM-PRO"/>
      <family val="2"/>
      <charset val="128"/>
    </font>
    <font>
      <b/>
      <sz val="20"/>
      <color theme="1"/>
      <name val="HG丸ｺﾞｼｯｸM-PRO"/>
      <family val="2"/>
      <charset val="128"/>
    </font>
    <font>
      <b/>
      <sz val="16"/>
      <color theme="1"/>
      <name val="HG丸ｺﾞｼｯｸM-PRO"/>
      <family val="2"/>
      <charset val="128"/>
    </font>
    <font>
      <b/>
      <sz val="16"/>
      <color rgb="FFFF0000"/>
      <name val="HG丸ｺﾞｼｯｸM-PRO"/>
      <family val="2"/>
      <charset val="128"/>
    </font>
    <font>
      <sz val="14"/>
      <color theme="1"/>
      <name val="HG丸ｺﾞｼｯｸM-PRO"/>
      <family val="2"/>
      <charset val="128"/>
    </font>
    <font>
      <sz val="13"/>
      <color theme="1"/>
      <name val="HG丸ｺﾞｼｯｸM-PRO"/>
      <family val="2"/>
      <charset val="128"/>
    </font>
    <font>
      <sz val="9"/>
      <color theme="1"/>
      <name val="HG丸ｺﾞｼｯｸM-PRO"/>
      <family val="2"/>
      <charset val="128"/>
    </font>
    <font>
      <b/>
      <sz val="9"/>
      <color rgb="FFFF0000"/>
      <name val="HG丸ｺﾞｼｯｸM-PRO"/>
      <family val="2"/>
      <charset val="128"/>
    </font>
    <font>
      <b/>
      <sz val="12"/>
      <color rgb="FFFF0000"/>
      <name val="HG丸ｺﾞｼｯｸM-PRO"/>
      <family val="2"/>
      <charset val="128"/>
    </font>
    <font>
      <sz val="12"/>
      <color rgb="FFFF0000"/>
      <name val="HG丸ｺﾞｼｯｸM-PRO"/>
      <family val="2"/>
      <charset val="128"/>
    </font>
    <font>
      <sz val="22"/>
      <color theme="1"/>
      <name val="HG丸ｺﾞｼｯｸM-PRO"/>
      <family val="2"/>
      <charset val="128"/>
    </font>
    <font>
      <sz val="14"/>
      <name val="HG丸ｺﾞｼｯｸM-PRO"/>
      <family val="2"/>
      <charset val="128"/>
    </font>
    <font>
      <sz val="14"/>
      <color theme="1"/>
      <name val="MS Mincho"/>
      <family val="1"/>
      <charset val="128"/>
    </font>
    <font>
      <sz val="20"/>
      <color theme="1"/>
      <name val="HG丸ｺﾞｼｯｸM-PRO"/>
      <family val="2"/>
      <charset val="128"/>
    </font>
    <font>
      <sz val="10"/>
      <color theme="1"/>
      <name val="HG丸ｺﾞｼｯｸM-PRO"/>
      <family val="2"/>
      <charset val="128"/>
    </font>
    <font>
      <sz val="10"/>
      <color theme="0"/>
      <name val="HG丸ｺﾞｼｯｸM-PRO"/>
      <family val="2"/>
      <charset val="128"/>
    </font>
    <font>
      <sz val="9.5"/>
      <name val="HG丸ｺﾞｼｯｸM-PRO"/>
      <family val="2"/>
      <charset val="128"/>
    </font>
    <font>
      <sz val="10"/>
      <color rgb="FFFF0000"/>
      <name val="HG丸ｺﾞｼｯｸM-PRO"/>
      <family val="2"/>
      <charset val="128"/>
    </font>
    <font>
      <sz val="10.5"/>
      <name val="HG丸ｺﾞｼｯｸM-PRO"/>
      <family val="2"/>
      <charset val="128"/>
    </font>
    <font>
      <sz val="9"/>
      <name val="HG丸ｺﾞｼｯｸM-PRO"/>
      <family val="2"/>
      <charset val="128"/>
    </font>
    <font>
      <sz val="13"/>
      <name val="HG丸ｺﾞｼｯｸM-PRO"/>
      <family val="2"/>
      <charset val="128"/>
    </font>
    <font>
      <sz val="10"/>
      <color theme="4" tint="0.79998168889431442"/>
      <name val="HG丸ｺﾞｼｯｸM-PRO"/>
      <family val="2"/>
      <charset val="128"/>
    </font>
    <font>
      <sz val="11"/>
      <color theme="4" tint="0.79998168889431442"/>
      <name val="HG丸ｺﾞｼｯｸM-PRO"/>
      <family val="2"/>
      <charset val="128"/>
    </font>
    <font>
      <b/>
      <sz val="11"/>
      <color theme="1"/>
      <name val="HG丸ｺﾞｼｯｸM-PRO"/>
      <family val="2"/>
      <charset val="128"/>
    </font>
    <font>
      <sz val="11"/>
      <color rgb="FFFF0000"/>
      <name val="HG丸ｺﾞｼｯｸM-PRO"/>
      <family val="2"/>
      <charset val="128"/>
    </font>
    <font>
      <sz val="12"/>
      <color rgb="FFFF0000"/>
      <name val="HG丸ｺﾞｼｯｸM-PRO"/>
      <family val="3"/>
      <charset val="128"/>
    </font>
    <font>
      <b/>
      <sz val="12"/>
      <color theme="1"/>
      <name val="HG丸ｺﾞｼｯｸM-PRO"/>
      <family val="3"/>
      <charset val="128"/>
    </font>
    <font>
      <sz val="14"/>
      <color theme="1"/>
      <name val="HG丸ｺﾞｼｯｸM-PRO"/>
      <family val="3"/>
      <charset val="128"/>
    </font>
    <font>
      <sz val="12"/>
      <name val="HG丸ｺﾞｼｯｸM-PRO"/>
      <family val="3"/>
      <charset val="128"/>
    </font>
    <font>
      <sz val="12"/>
      <color theme="1"/>
      <name val="HG丸ｺﾞｼｯｸM-PRO"/>
      <family val="3"/>
      <charset val="128"/>
    </font>
    <font>
      <b/>
      <sz val="16"/>
      <color theme="1"/>
      <name val="HG丸ｺﾞｼｯｸM-PRO"/>
      <family val="3"/>
      <charset val="128"/>
    </font>
    <font>
      <b/>
      <sz val="16"/>
      <color rgb="FFFF0000"/>
      <name val="HG丸ｺﾞｼｯｸM-PRO"/>
      <family val="3"/>
      <charset val="128"/>
    </font>
    <font>
      <sz val="16"/>
      <color theme="1"/>
      <name val="HG丸ｺﾞｼｯｸM-PRO"/>
      <family val="3"/>
      <charset val="128"/>
    </font>
    <font>
      <sz val="11"/>
      <name val="ＭＳ Ｐゴシック"/>
      <family val="2"/>
      <charset val="128"/>
      <scheme val="minor"/>
    </font>
    <font>
      <sz val="11"/>
      <name val="HG丸ｺﾞｼｯｸM-PRO"/>
      <family val="3"/>
      <charset val="128"/>
    </font>
    <font>
      <sz val="24"/>
      <name val="HG丸ｺﾞｼｯｸM-PRO"/>
      <family val="3"/>
      <charset val="128"/>
    </font>
    <font>
      <sz val="14"/>
      <name val="HG丸ｺﾞｼｯｸM-PRO"/>
      <family val="3"/>
      <charset val="128"/>
    </font>
    <font>
      <sz val="20"/>
      <name val="HG丸ｺﾞｼｯｸM-PRO"/>
      <family val="3"/>
      <charset val="128"/>
    </font>
    <font>
      <sz val="16"/>
      <name val="HG丸ｺﾞｼｯｸM-PRO"/>
      <family val="3"/>
      <charset val="128"/>
    </font>
    <font>
      <sz val="18"/>
      <name val="HG丸ｺﾞｼｯｸM-PRO"/>
      <family val="3"/>
      <charset val="128"/>
    </font>
    <font>
      <sz val="18"/>
      <color theme="1"/>
      <name val="HG丸ｺﾞｼｯｸM-PRO"/>
      <family val="3"/>
      <charset val="128"/>
    </font>
    <font>
      <sz val="11"/>
      <color theme="1"/>
      <name val="HG丸ｺﾞｼｯｸM-PRO"/>
      <family val="3"/>
      <charset val="128"/>
    </font>
    <font>
      <sz val="10"/>
      <name val="HG丸ｺﾞｼｯｸM-PRO"/>
      <family val="3"/>
      <charset val="128"/>
    </font>
    <font>
      <sz val="11"/>
      <color rgb="FFFF0000"/>
      <name val="HG丸ｺﾞｼｯｸM-PRO"/>
      <family val="3"/>
      <charset val="128"/>
    </font>
    <font>
      <sz val="11"/>
      <color theme="0"/>
      <name val="HG丸ｺﾞｼｯｸM-PRO"/>
      <family val="3"/>
      <charset val="128"/>
    </font>
    <font>
      <sz val="12"/>
      <color theme="0"/>
      <name val="HG丸ｺﾞｼｯｸM-PRO"/>
      <family val="3"/>
      <charset val="128"/>
    </font>
    <font>
      <b/>
      <u/>
      <sz val="12"/>
      <color rgb="FFFF0000"/>
      <name val="HG丸ｺﾞｼｯｸM-PRO"/>
      <family val="3"/>
      <charset val="128"/>
    </font>
    <font>
      <b/>
      <sz val="12"/>
      <color rgb="FFFF0000"/>
      <name val="HG丸ｺﾞｼｯｸM-PRO"/>
      <family val="3"/>
      <charset val="128"/>
    </font>
    <font>
      <b/>
      <sz val="12"/>
      <name val="HG丸ｺﾞｼｯｸM-PRO"/>
      <family val="3"/>
      <charset val="128"/>
    </font>
    <font>
      <sz val="10.5"/>
      <color theme="1"/>
      <name val="HG丸ｺﾞｼｯｸM-PRO"/>
      <family val="3"/>
      <charset val="128"/>
    </font>
  </fonts>
  <fills count="9">
    <fill>
      <patternFill patternType="none"/>
    </fill>
    <fill>
      <patternFill patternType="gray125"/>
    </fill>
    <fill>
      <patternFill patternType="solid">
        <fgColor rgb="FFFFFF66"/>
        <bgColor indexed="64"/>
      </patternFill>
    </fill>
    <fill>
      <patternFill patternType="solid">
        <fgColor rgb="FFCCFFCC"/>
        <bgColor indexed="64"/>
      </patternFill>
    </fill>
    <fill>
      <patternFill patternType="solid">
        <fgColor theme="0"/>
        <bgColor indexed="64"/>
      </patternFill>
    </fill>
    <fill>
      <patternFill patternType="solid">
        <fgColor rgb="FFFF7C8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thin">
        <color indexed="64"/>
      </left>
      <right style="medium">
        <color rgb="FFFF0000"/>
      </right>
      <top style="thin">
        <color indexed="64"/>
      </top>
      <bottom style="thin">
        <color indexed="64"/>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style="medium">
        <color rgb="FFFF0000"/>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0">
    <xf numFmtId="0" fontId="0" fillId="0" borderId="0" xfId="0">
      <alignment vertical="center"/>
    </xf>
    <xf numFmtId="0" fontId="0" fillId="5" borderId="1" xfId="0" applyFill="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23" fillId="0" borderId="0" xfId="0" applyFont="1">
      <alignment vertical="center"/>
    </xf>
    <xf numFmtId="0" fontId="15" fillId="0" borderId="0" xfId="0" applyFont="1">
      <alignment vertical="center"/>
    </xf>
    <xf numFmtId="0" fontId="8" fillId="0" borderId="0" xfId="0" applyFont="1" applyAlignment="1">
      <alignment horizontal="left" vertical="center"/>
    </xf>
    <xf numFmtId="0" fontId="6" fillId="6" borderId="0" xfId="0" applyFont="1" applyFill="1">
      <alignment vertical="center"/>
    </xf>
    <xf numFmtId="0" fontId="34" fillId="6" borderId="0" xfId="0" applyFont="1" applyFill="1" applyAlignment="1">
      <alignment horizontal="left" vertical="center"/>
    </xf>
    <xf numFmtId="0" fontId="21" fillId="6" borderId="0" xfId="0" applyFont="1" applyFill="1">
      <alignment vertical="center"/>
    </xf>
    <xf numFmtId="0" fontId="8" fillId="0" borderId="0" xfId="0" applyFont="1" applyAlignment="1">
      <alignment horizontal="center" vertical="center"/>
    </xf>
    <xf numFmtId="0" fontId="21" fillId="6" borderId="0" xfId="0" applyFont="1" applyFill="1" applyAlignment="1">
      <alignment vertical="center" wrapText="1"/>
    </xf>
    <xf numFmtId="0" fontId="37" fillId="6" borderId="0" xfId="0" applyFont="1" applyFill="1" applyAlignment="1">
      <alignment horizontal="left" vertical="center"/>
    </xf>
    <xf numFmtId="0" fontId="35" fillId="0" borderId="0" xfId="0" applyFont="1">
      <alignment vertical="center"/>
    </xf>
    <xf numFmtId="0" fontId="8" fillId="0" borderId="0" xfId="0" applyFont="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0" fontId="28" fillId="0" borderId="0" xfId="0" applyFont="1">
      <alignment vertical="center"/>
    </xf>
    <xf numFmtId="0" fontId="26" fillId="0" borderId="9" xfId="0" applyFont="1" applyBorder="1">
      <alignment vertical="center"/>
    </xf>
    <xf numFmtId="0" fontId="6" fillId="0" borderId="10" xfId="0" applyFont="1" applyBorder="1">
      <alignment vertical="center"/>
    </xf>
    <xf numFmtId="0" fontId="6" fillId="3" borderId="1" xfId="0" applyFont="1" applyFill="1" applyBorder="1">
      <alignment vertical="center"/>
    </xf>
    <xf numFmtId="0" fontId="26" fillId="0" borderId="0" xfId="0" applyFont="1">
      <alignment vertical="center"/>
    </xf>
    <xf numFmtId="0" fontId="6" fillId="0" borderId="18" xfId="0" applyFont="1" applyBorder="1">
      <alignment vertical="center"/>
    </xf>
    <xf numFmtId="0" fontId="26" fillId="0" borderId="5" xfId="0" applyFont="1" applyBorder="1">
      <alignment vertical="center"/>
    </xf>
    <xf numFmtId="0" fontId="6" fillId="0" borderId="11" xfId="0" applyFont="1" applyBorder="1">
      <alignment vertical="center"/>
    </xf>
    <xf numFmtId="0" fontId="6" fillId="7" borderId="0" xfId="0" applyFont="1" applyFill="1">
      <alignment vertical="center"/>
    </xf>
    <xf numFmtId="0" fontId="26" fillId="7" borderId="0" xfId="0" applyFont="1" applyFill="1">
      <alignment vertical="center"/>
    </xf>
    <xf numFmtId="0" fontId="28" fillId="0" borderId="1" xfId="0" applyFont="1" applyBorder="1" applyAlignment="1">
      <alignment horizontal="center" vertical="center"/>
    </xf>
    <xf numFmtId="0" fontId="21" fillId="4" borderId="0" xfId="0" applyFont="1" applyFill="1" applyAlignment="1">
      <alignment horizontal="left" vertical="center"/>
    </xf>
    <xf numFmtId="0" fontId="36" fillId="0" borderId="1" xfId="0" applyFont="1" applyBorder="1" applyAlignment="1">
      <alignment horizontal="center" vertical="center"/>
    </xf>
    <xf numFmtId="0" fontId="28" fillId="0" borderId="3" xfId="0" applyFont="1" applyBorder="1">
      <alignment vertical="center"/>
    </xf>
    <xf numFmtId="0" fontId="28" fillId="0" borderId="19" xfId="0" applyFont="1" applyBorder="1" applyAlignment="1">
      <alignment horizontal="center" vertical="center"/>
    </xf>
    <xf numFmtId="0" fontId="30" fillId="4" borderId="22" xfId="0" applyFont="1" applyFill="1" applyBorder="1" applyAlignment="1">
      <alignment horizontal="center" vertical="center"/>
    </xf>
    <xf numFmtId="0" fontId="21" fillId="4" borderId="25" xfId="0" applyFont="1" applyFill="1" applyBorder="1" applyAlignment="1">
      <alignment horizontal="center" vertical="center"/>
    </xf>
    <xf numFmtId="0" fontId="28" fillId="7" borderId="0" xfId="0" applyFont="1" applyFill="1" applyAlignment="1">
      <alignment horizontal="center" vertical="center"/>
    </xf>
    <xf numFmtId="0" fontId="21" fillId="7" borderId="0" xfId="0" applyFont="1" applyFill="1" applyAlignment="1">
      <alignment horizontal="center" vertical="center"/>
    </xf>
    <xf numFmtId="0" fontId="12" fillId="7" borderId="0" xfId="0" applyFont="1" applyFill="1" applyAlignment="1">
      <alignment horizontal="left" vertical="center"/>
    </xf>
    <xf numFmtId="0" fontId="29" fillId="7" borderId="0" xfId="0" applyFont="1" applyFill="1" applyAlignment="1">
      <alignment horizontal="left" vertical="center"/>
    </xf>
    <xf numFmtId="0" fontId="21" fillId="4" borderId="3" xfId="0" applyFont="1" applyFill="1" applyBorder="1" applyAlignment="1">
      <alignment horizontal="left" vertical="center"/>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6" fillId="7" borderId="5" xfId="0" applyFont="1" applyFill="1" applyBorder="1">
      <alignment vertical="center"/>
    </xf>
    <xf numFmtId="0" fontId="6" fillId="7" borderId="10" xfId="0" applyFont="1" applyFill="1" applyBorder="1">
      <alignment vertical="center"/>
    </xf>
    <xf numFmtId="0" fontId="6" fillId="7" borderId="7" xfId="0" applyFont="1" applyFill="1" applyBorder="1">
      <alignment vertical="center"/>
    </xf>
    <xf numFmtId="0" fontId="21" fillId="0" borderId="1" xfId="0" applyFont="1" applyBorder="1" applyAlignment="1">
      <alignment horizontal="center" vertical="center"/>
    </xf>
    <xf numFmtId="0" fontId="29" fillId="7" borderId="0" xfId="0" applyFont="1" applyFill="1" applyAlignment="1">
      <alignment vertical="center" wrapText="1"/>
    </xf>
    <xf numFmtId="0" fontId="29" fillId="7" borderId="0" xfId="0" applyFont="1" applyFill="1">
      <alignment vertical="center"/>
    </xf>
    <xf numFmtId="0" fontId="28" fillId="7" borderId="0" xfId="0" applyFont="1" applyFill="1" applyAlignment="1">
      <alignment horizontal="center" vertical="center" wrapText="1"/>
    </xf>
    <xf numFmtId="0" fontId="12" fillId="7" borderId="0" xfId="0" applyFont="1" applyFill="1" applyAlignment="1">
      <alignment horizontal="left" vertical="center" shrinkToFit="1"/>
    </xf>
    <xf numFmtId="0" fontId="28" fillId="7" borderId="0" xfId="0" applyFont="1" applyFill="1">
      <alignment vertical="center"/>
    </xf>
    <xf numFmtId="0" fontId="21" fillId="4" borderId="2" xfId="0" applyFont="1" applyFill="1" applyBorder="1">
      <alignment vertical="center"/>
    </xf>
    <xf numFmtId="0" fontId="21" fillId="4" borderId="3" xfId="0" applyFont="1" applyFill="1" applyBorder="1">
      <alignment vertical="center"/>
    </xf>
    <xf numFmtId="0" fontId="6" fillId="4" borderId="3" xfId="0" applyFont="1" applyFill="1" applyBorder="1">
      <alignment vertical="center"/>
    </xf>
    <xf numFmtId="0" fontId="20" fillId="4" borderId="3" xfId="0" applyFont="1" applyFill="1" applyBorder="1">
      <alignment vertical="center"/>
    </xf>
    <xf numFmtId="0" fontId="21" fillId="4" borderId="0" xfId="0" applyFont="1" applyFill="1">
      <alignment vertical="center"/>
    </xf>
    <xf numFmtId="0" fontId="21" fillId="4" borderId="2" xfId="0" applyFont="1" applyFill="1" applyBorder="1" applyAlignment="1">
      <alignment horizontal="left" vertical="center"/>
    </xf>
    <xf numFmtId="0" fontId="31" fillId="7" borderId="0" xfId="0" applyFont="1" applyFill="1">
      <alignment vertical="center"/>
    </xf>
    <xf numFmtId="0" fontId="28" fillId="7" borderId="0" xfId="0" applyFont="1" applyFill="1" applyAlignment="1">
      <alignment vertical="center" shrinkToFit="1"/>
    </xf>
    <xf numFmtId="0" fontId="6" fillId="7" borderId="0" xfId="0" applyFont="1" applyFill="1" applyAlignment="1">
      <alignment horizontal="center" vertical="center"/>
    </xf>
    <xf numFmtId="0" fontId="20" fillId="7"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18" xfId="0" applyFont="1" applyFill="1" applyBorder="1">
      <alignment vertical="center"/>
    </xf>
    <xf numFmtId="0" fontId="21" fillId="4" borderId="5"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1" fillId="7" borderId="0" xfId="0" applyFont="1" applyFill="1" applyAlignment="1">
      <alignment horizontal="left" vertical="center"/>
    </xf>
    <xf numFmtId="0" fontId="38"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2" xfId="0" applyFont="1" applyBorder="1">
      <alignment vertical="center"/>
    </xf>
    <xf numFmtId="0" fontId="21" fillId="0" borderId="3" xfId="0" applyFont="1" applyBorder="1">
      <alignment vertical="center"/>
    </xf>
    <xf numFmtId="0" fontId="28" fillId="4" borderId="13" xfId="0" applyFont="1" applyFill="1" applyBorder="1">
      <alignment vertical="center"/>
    </xf>
    <xf numFmtId="0" fontId="28" fillId="0" borderId="17" xfId="0" applyFont="1" applyBorder="1">
      <alignment vertical="center"/>
    </xf>
    <xf numFmtId="0" fontId="28" fillId="0" borderId="11" xfId="0" applyFont="1" applyBorder="1">
      <alignment vertical="center"/>
    </xf>
    <xf numFmtId="0" fontId="28" fillId="0" borderId="4" xfId="0" applyFont="1" applyBorder="1" applyAlignment="1">
      <alignment horizontal="left" vertical="center"/>
    </xf>
    <xf numFmtId="0" fontId="28" fillId="4" borderId="16" xfId="0" applyFont="1" applyFill="1" applyBorder="1">
      <alignment vertical="center"/>
    </xf>
    <xf numFmtId="0" fontId="6" fillId="0" borderId="16" xfId="0" applyFont="1" applyBorder="1">
      <alignment vertical="center"/>
    </xf>
    <xf numFmtId="0" fontId="6" fillId="0" borderId="13" xfId="0" applyFont="1" applyBorder="1">
      <alignment vertical="center"/>
    </xf>
    <xf numFmtId="0" fontId="6" fillId="0" borderId="6" xfId="0" applyFont="1" applyBorder="1">
      <alignment vertical="center"/>
    </xf>
    <xf numFmtId="0" fontId="28" fillId="0" borderId="8" xfId="0" applyFont="1" applyBorder="1">
      <alignment vertical="center"/>
    </xf>
    <xf numFmtId="0" fontId="6" fillId="0" borderId="5" xfId="0" applyFont="1" applyBorder="1">
      <alignment vertical="center"/>
    </xf>
    <xf numFmtId="0" fontId="6" fillId="0" borderId="9" xfId="0" applyFont="1" applyBorder="1">
      <alignment vertical="center"/>
    </xf>
    <xf numFmtId="178" fontId="40" fillId="4" borderId="0" xfId="0" applyNumberFormat="1" applyFont="1" applyFill="1" applyProtection="1">
      <alignment vertical="center"/>
      <protection hidden="1"/>
    </xf>
    <xf numFmtId="0" fontId="6" fillId="0" borderId="30" xfId="0" applyFont="1" applyBorder="1">
      <alignment vertical="center"/>
    </xf>
    <xf numFmtId="0" fontId="18" fillId="0" borderId="0" xfId="0" applyFont="1">
      <alignment vertical="center"/>
    </xf>
    <xf numFmtId="0" fontId="21" fillId="0" borderId="0" xfId="0" applyFont="1">
      <alignment vertical="center"/>
    </xf>
    <xf numFmtId="0" fontId="6" fillId="0" borderId="0" xfId="0" applyFont="1" applyAlignment="1">
      <alignment horizontal="left" vertical="center"/>
    </xf>
    <xf numFmtId="0" fontId="21" fillId="0" borderId="0" xfId="0" applyFont="1" applyAlignment="1">
      <alignment horizontal="left" vertical="center"/>
    </xf>
    <xf numFmtId="0" fontId="12" fillId="7" borderId="0" xfId="0" applyFont="1" applyFill="1">
      <alignment vertical="center"/>
    </xf>
    <xf numFmtId="0" fontId="8" fillId="0" borderId="0" xfId="0" applyFont="1" applyAlignment="1">
      <alignment horizontal="left" vertical="center" wrapText="1"/>
    </xf>
    <xf numFmtId="0" fontId="6" fillId="0" borderId="26" xfId="0" applyFont="1" applyBorder="1">
      <alignment vertical="center"/>
    </xf>
    <xf numFmtId="0" fontId="6" fillId="0" borderId="27" xfId="0" applyFont="1" applyBorder="1">
      <alignment vertical="center"/>
    </xf>
    <xf numFmtId="0" fontId="29" fillId="0" borderId="0" xfId="0" applyFont="1" applyAlignment="1">
      <alignment horizontal="left" vertical="center"/>
    </xf>
    <xf numFmtId="0" fontId="6" fillId="0" borderId="29" xfId="0" applyFont="1" applyBorder="1">
      <alignment vertical="center"/>
    </xf>
    <xf numFmtId="0" fontId="6" fillId="0" borderId="30" xfId="0" applyFont="1" applyBorder="1" applyAlignment="1">
      <alignment horizontal="left" vertical="center"/>
    </xf>
    <xf numFmtId="0" fontId="35" fillId="0" borderId="0" xfId="0" applyFont="1" applyAlignment="1">
      <alignment horizontal="left" vertical="center"/>
    </xf>
    <xf numFmtId="0" fontId="44" fillId="0" borderId="0" xfId="0" applyFont="1">
      <alignment vertical="center"/>
    </xf>
    <xf numFmtId="0" fontId="21" fillId="0" borderId="29" xfId="0" applyFont="1" applyBorder="1">
      <alignment vertical="center"/>
    </xf>
    <xf numFmtId="0" fontId="8" fillId="0" borderId="0" xfId="0" applyFont="1" applyAlignment="1">
      <alignment vertical="center" wrapText="1"/>
    </xf>
    <xf numFmtId="0" fontId="21" fillId="0" borderId="30" xfId="0" applyFont="1" applyBorder="1">
      <alignment vertical="center"/>
    </xf>
    <xf numFmtId="0" fontId="35" fillId="0" borderId="0" xfId="0" applyFont="1" applyAlignment="1">
      <alignment horizontal="center" vertical="center"/>
    </xf>
    <xf numFmtId="0" fontId="29" fillId="0" borderId="0" xfId="0" applyFont="1">
      <alignment vertical="center"/>
    </xf>
    <xf numFmtId="0" fontId="6" fillId="0" borderId="32" xfId="0" applyFont="1" applyBorder="1">
      <alignment vertical="center"/>
    </xf>
    <xf numFmtId="0" fontId="6" fillId="0" borderId="31" xfId="0" applyFont="1" applyBorder="1">
      <alignment vertical="center"/>
    </xf>
    <xf numFmtId="0" fontId="6" fillId="0" borderId="33" xfId="0" applyFont="1" applyBorder="1">
      <alignment vertical="center"/>
    </xf>
    <xf numFmtId="0" fontId="21" fillId="0" borderId="0" xfId="0" applyFont="1" applyAlignment="1">
      <alignment horizontal="center" vertical="center"/>
    </xf>
    <xf numFmtId="0" fontId="6" fillId="0" borderId="28" xfId="0" applyFont="1" applyBorder="1">
      <alignment vertical="center"/>
    </xf>
    <xf numFmtId="0" fontId="19" fillId="0" borderId="0" xfId="0" applyFont="1">
      <alignment vertical="center"/>
    </xf>
    <xf numFmtId="0" fontId="21" fillId="0" borderId="31" xfId="0" applyFont="1" applyBorder="1">
      <alignment vertical="center"/>
    </xf>
    <xf numFmtId="0" fontId="28" fillId="0" borderId="0" xfId="0" applyFont="1" applyAlignment="1">
      <alignment horizontal="left" vertical="center"/>
    </xf>
    <xf numFmtId="0" fontId="9" fillId="0" borderId="0" xfId="0" applyFont="1" applyAlignment="1">
      <alignment horizontal="left" vertical="center"/>
    </xf>
    <xf numFmtId="0" fontId="35" fillId="0" borderId="7" xfId="0" applyFont="1" applyBorder="1" applyAlignment="1">
      <alignment horizontal="left" vertical="center"/>
    </xf>
    <xf numFmtId="0" fontId="35" fillId="0" borderId="0" xfId="0" applyFont="1" applyAlignment="1">
      <alignment horizontal="left" vertical="top"/>
    </xf>
    <xf numFmtId="3" fontId="8" fillId="0" borderId="0" xfId="0" applyNumberFormat="1" applyFont="1" applyAlignment="1">
      <alignment vertical="center" shrinkToFit="1"/>
    </xf>
    <xf numFmtId="0" fontId="8" fillId="0" borderId="0" xfId="0" applyFont="1" applyAlignment="1">
      <alignment horizontal="left" vertical="center" shrinkToFit="1"/>
    </xf>
    <xf numFmtId="0" fontId="35" fillId="0" borderId="6" xfId="0" applyFont="1" applyBorder="1" applyAlignment="1">
      <alignment horizontal="left" vertical="center"/>
    </xf>
    <xf numFmtId="0" fontId="35" fillId="0" borderId="8" xfId="0" applyFont="1" applyBorder="1" applyAlignment="1">
      <alignment horizontal="left" vertical="center"/>
    </xf>
    <xf numFmtId="0" fontId="35" fillId="0" borderId="5" xfId="0" applyFont="1" applyBorder="1" applyAlignment="1">
      <alignment horizontal="left" vertical="center"/>
    </xf>
    <xf numFmtId="0" fontId="35" fillId="0" borderId="18" xfId="0" applyFont="1" applyBorder="1" applyAlignment="1">
      <alignment horizontal="left" vertical="center"/>
    </xf>
    <xf numFmtId="0" fontId="8" fillId="0" borderId="5" xfId="0" applyFont="1" applyBorder="1" applyAlignment="1">
      <alignment vertical="center" wrapText="1"/>
    </xf>
    <xf numFmtId="0" fontId="8" fillId="0" borderId="1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16" fillId="0" borderId="0" xfId="0" applyFont="1">
      <alignment vertical="center"/>
    </xf>
    <xf numFmtId="0" fontId="14" fillId="0" borderId="0" xfId="0" applyFont="1">
      <alignment vertical="center"/>
    </xf>
    <xf numFmtId="0" fontId="9" fillId="0" borderId="0" xfId="0" applyFont="1" applyAlignment="1">
      <alignment horizontal="center" vertical="center"/>
    </xf>
    <xf numFmtId="0" fontId="35" fillId="0" borderId="0" xfId="0" applyFont="1" applyAlignment="1">
      <alignment horizontal="center" vertical="center" wrapText="1"/>
    </xf>
    <xf numFmtId="0" fontId="19" fillId="0" borderId="0" xfId="0" applyFont="1" applyAlignment="1">
      <alignment horizontal="center" vertical="center" wrapText="1" shrinkToFit="1"/>
    </xf>
    <xf numFmtId="0" fontId="15" fillId="4" borderId="34" xfId="0" applyFont="1" applyFill="1" applyBorder="1" applyAlignment="1" applyProtection="1">
      <alignment horizontal="center" vertical="center" wrapText="1"/>
      <protection locked="0"/>
    </xf>
    <xf numFmtId="0" fontId="15" fillId="4" borderId="35" xfId="0" applyFont="1" applyFill="1" applyBorder="1" applyAlignment="1" applyProtection="1">
      <alignment horizontal="center" vertical="center" wrapText="1"/>
      <protection locked="0"/>
    </xf>
    <xf numFmtId="0" fontId="22" fillId="4" borderId="37" xfId="0" applyFont="1" applyFill="1" applyBorder="1" applyAlignment="1" applyProtection="1">
      <alignment horizontal="center" vertical="center" wrapText="1"/>
      <protection locked="0"/>
    </xf>
    <xf numFmtId="0" fontId="15" fillId="4" borderId="38" xfId="0" applyFont="1" applyFill="1" applyBorder="1" applyAlignment="1" applyProtection="1">
      <alignment horizontal="center" vertical="center" wrapText="1"/>
      <protection locked="0"/>
    </xf>
    <xf numFmtId="0" fontId="22" fillId="4" borderId="34" xfId="0" applyFont="1" applyFill="1" applyBorder="1" applyAlignment="1" applyProtection="1">
      <alignment horizontal="center" vertical="center" wrapText="1"/>
      <protection locked="0"/>
    </xf>
    <xf numFmtId="0" fontId="15" fillId="4" borderId="39" xfId="0" applyFont="1" applyFill="1" applyBorder="1" applyAlignment="1" applyProtection="1">
      <alignment horizontal="center" vertical="center" wrapText="1"/>
      <protection locked="0"/>
    </xf>
    <xf numFmtId="0" fontId="23" fillId="4" borderId="26" xfId="0" applyFont="1" applyFill="1" applyBorder="1">
      <alignment vertical="center"/>
    </xf>
    <xf numFmtId="0" fontId="6" fillId="4" borderId="27" xfId="0" applyFont="1" applyFill="1" applyBorder="1">
      <alignment vertical="center"/>
    </xf>
    <xf numFmtId="0" fontId="7" fillId="4" borderId="27" xfId="0" applyFont="1" applyFill="1" applyBorder="1">
      <alignment vertical="center"/>
    </xf>
    <xf numFmtId="0" fontId="8" fillId="4" borderId="28" xfId="0" applyFont="1" applyFill="1" applyBorder="1" applyAlignment="1">
      <alignment horizontal="left" vertical="center"/>
    </xf>
    <xf numFmtId="0" fontId="6" fillId="4" borderId="0" xfId="0" applyFont="1" applyFill="1">
      <alignment vertical="center"/>
    </xf>
    <xf numFmtId="0" fontId="6" fillId="4" borderId="29" xfId="0" applyFont="1" applyFill="1" applyBorder="1">
      <alignment vertical="center"/>
    </xf>
    <xf numFmtId="0" fontId="6" fillId="4" borderId="0" xfId="0" applyFont="1" applyFill="1" applyAlignment="1">
      <alignment vertical="center" wrapText="1"/>
    </xf>
    <xf numFmtId="0" fontId="6" fillId="4" borderId="30" xfId="0" applyFont="1" applyFill="1" applyBorder="1">
      <alignment vertical="center"/>
    </xf>
    <xf numFmtId="0" fontId="7" fillId="4" borderId="29" xfId="0" applyFont="1" applyFill="1" applyBorder="1" applyAlignment="1">
      <alignment vertical="center" shrinkToFit="1"/>
    </xf>
    <xf numFmtId="0" fontId="7" fillId="4" borderId="30" xfId="0" applyFont="1" applyFill="1" applyBorder="1">
      <alignment vertical="center"/>
    </xf>
    <xf numFmtId="0" fontId="48" fillId="4" borderId="30" xfId="0" applyFont="1" applyFill="1" applyBorder="1" applyAlignment="1">
      <alignment vertical="center" shrinkToFit="1"/>
    </xf>
    <xf numFmtId="0" fontId="30" fillId="4" borderId="1" xfId="0" applyFont="1" applyFill="1" applyBorder="1" applyAlignment="1">
      <alignment horizontal="center" vertical="center" shrinkToFit="1"/>
    </xf>
    <xf numFmtId="0" fontId="38" fillId="4"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6" fillId="4" borderId="32" xfId="0" applyFont="1" applyFill="1" applyBorder="1">
      <alignment vertical="center"/>
    </xf>
    <xf numFmtId="0" fontId="7" fillId="4" borderId="31" xfId="0" applyFont="1" applyFill="1" applyBorder="1" applyAlignment="1">
      <alignment vertical="center" wrapText="1"/>
    </xf>
    <xf numFmtId="0" fontId="8" fillId="4" borderId="40"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6" fillId="4" borderId="31" xfId="0" applyFont="1" applyFill="1" applyBorder="1">
      <alignment vertical="center"/>
    </xf>
    <xf numFmtId="0" fontId="6" fillId="4" borderId="33" xfId="0" applyFont="1" applyFill="1" applyBorder="1">
      <alignment vertical="center"/>
    </xf>
    <xf numFmtId="0" fontId="42" fillId="7" borderId="50" xfId="0" applyFont="1" applyFill="1" applyBorder="1" applyAlignment="1">
      <alignment vertical="center" wrapText="1"/>
    </xf>
    <xf numFmtId="0" fontId="43" fillId="7" borderId="54" xfId="0" applyFont="1" applyFill="1" applyBorder="1" applyAlignment="1">
      <alignment horizontal="center" vertical="center" wrapText="1"/>
    </xf>
    <xf numFmtId="0" fontId="43" fillId="7" borderId="47" xfId="0" applyFont="1" applyFill="1" applyBorder="1" applyAlignment="1">
      <alignment horizontal="center" vertical="center" wrapText="1"/>
    </xf>
    <xf numFmtId="0" fontId="11" fillId="0" borderId="0" xfId="0" applyFont="1" applyAlignment="1">
      <alignment horizontal="center" vertical="center"/>
    </xf>
    <xf numFmtId="0" fontId="35" fillId="0" borderId="0" xfId="0" applyFont="1" applyAlignment="1">
      <alignment horizontal="left" vertical="center" shrinkToFit="1"/>
    </xf>
    <xf numFmtId="0" fontId="30" fillId="4" borderId="0" xfId="0" applyFont="1" applyFill="1" applyAlignment="1">
      <alignment horizontal="center" vertical="center" shrinkToFit="1"/>
    </xf>
    <xf numFmtId="0" fontId="7" fillId="4" borderId="0" xfId="0" applyFont="1" applyFill="1">
      <alignment vertical="center"/>
    </xf>
    <xf numFmtId="177" fontId="7" fillId="4" borderId="0" xfId="0" applyNumberFormat="1" applyFont="1" applyFill="1" applyAlignment="1">
      <alignment vertical="center" shrinkToFit="1"/>
    </xf>
    <xf numFmtId="179" fontId="7" fillId="4" borderId="0" xfId="0" applyNumberFormat="1" applyFont="1" applyFill="1" applyAlignment="1">
      <alignment vertical="center" shrinkToFit="1"/>
    </xf>
    <xf numFmtId="0" fontId="6" fillId="4" borderId="0" xfId="0" applyFont="1" applyFill="1" applyAlignment="1">
      <alignment horizontal="distributed" vertical="center"/>
    </xf>
    <xf numFmtId="0" fontId="7" fillId="4" borderId="0" xfId="0" applyFont="1" applyFill="1" applyAlignment="1">
      <alignment vertical="center" wrapText="1"/>
    </xf>
    <xf numFmtId="0" fontId="48" fillId="4" borderId="0" xfId="0" applyFont="1" applyFill="1" applyAlignment="1">
      <alignment vertical="center" shrinkToFit="1"/>
    </xf>
    <xf numFmtId="0" fontId="48" fillId="4" borderId="0" xfId="0" applyFont="1" applyFill="1" applyAlignment="1">
      <alignment vertical="center" wrapText="1"/>
    </xf>
    <xf numFmtId="0" fontId="6" fillId="4" borderId="0" xfId="0" applyFont="1" applyFill="1" applyAlignment="1">
      <alignment horizontal="center" vertical="center" textRotation="255"/>
    </xf>
    <xf numFmtId="0" fontId="42" fillId="4" borderId="0" xfId="0" applyFont="1" applyFill="1" applyAlignment="1">
      <alignment vertical="center" wrapText="1"/>
    </xf>
    <xf numFmtId="0" fontId="7" fillId="4" borderId="0" xfId="0" applyFont="1" applyFill="1" applyAlignment="1">
      <alignment horizontal="center" vertical="center" wrapText="1"/>
    </xf>
    <xf numFmtId="0" fontId="7" fillId="4" borderId="0" xfId="0" applyFont="1" applyFill="1" applyAlignment="1">
      <alignment horizontal="right" vertical="center" wrapText="1"/>
    </xf>
    <xf numFmtId="0" fontId="47" fillId="4" borderId="0" xfId="0" applyFont="1" applyFill="1">
      <alignment vertical="center"/>
    </xf>
    <xf numFmtId="0" fontId="18" fillId="4" borderId="0" xfId="0" applyFont="1" applyFill="1" applyAlignment="1">
      <alignment horizontal="center" vertical="center" wrapText="1"/>
    </xf>
    <xf numFmtId="0" fontId="18" fillId="4" borderId="0" xfId="0" applyFont="1" applyFill="1" applyAlignment="1">
      <alignment vertical="center" wrapText="1"/>
    </xf>
    <xf numFmtId="0" fontId="8" fillId="0" borderId="0" xfId="0" applyFont="1" applyAlignment="1">
      <alignment horizontal="right" vertical="center" wrapText="1"/>
    </xf>
    <xf numFmtId="184" fontId="45" fillId="4" borderId="0" xfId="0" applyNumberFormat="1" applyFont="1" applyFill="1" applyAlignment="1">
      <alignment vertical="center" shrinkToFit="1"/>
    </xf>
    <xf numFmtId="0" fontId="46" fillId="4" borderId="0" xfId="0" applyFont="1" applyFill="1">
      <alignment vertical="center"/>
    </xf>
    <xf numFmtId="0" fontId="45" fillId="4" borderId="0" xfId="0" applyFont="1" applyFill="1" applyAlignment="1">
      <alignment vertical="center" shrinkToFit="1"/>
    </xf>
    <xf numFmtId="184" fontId="39" fillId="4" borderId="0" xfId="0" applyNumberFormat="1" applyFont="1" applyFill="1" applyAlignment="1">
      <alignment vertical="center" shrinkToFit="1"/>
    </xf>
    <xf numFmtId="0" fontId="6" fillId="2" borderId="20" xfId="0" applyFont="1" applyFill="1" applyBorder="1">
      <alignment vertical="center"/>
    </xf>
    <xf numFmtId="0" fontId="25" fillId="0" borderId="0" xfId="0" applyFont="1" applyAlignment="1">
      <alignment horizontal="left" vertical="center"/>
    </xf>
    <xf numFmtId="0" fontId="25" fillId="0" borderId="0" xfId="0" applyFont="1">
      <alignment vertical="center"/>
    </xf>
    <xf numFmtId="0" fontId="54" fillId="4" borderId="0" xfId="0" applyFont="1" applyFill="1">
      <alignment vertical="center"/>
    </xf>
    <xf numFmtId="181" fontId="26" fillId="4" borderId="3" xfId="0" applyNumberFormat="1" applyFont="1" applyFill="1" applyBorder="1">
      <alignment vertical="center"/>
    </xf>
    <xf numFmtId="181" fontId="26" fillId="4" borderId="4" xfId="0" applyNumberFormat="1" applyFont="1" applyFill="1" applyBorder="1">
      <alignment vertical="center"/>
    </xf>
    <xf numFmtId="0" fontId="52" fillId="4" borderId="0" xfId="0" applyFont="1" applyFill="1">
      <alignment vertical="center"/>
    </xf>
    <xf numFmtId="0" fontId="58" fillId="4" borderId="0" xfId="0" applyFont="1" applyFill="1">
      <alignment vertical="center"/>
    </xf>
    <xf numFmtId="0" fontId="60" fillId="0" borderId="3" xfId="0" applyFont="1" applyBorder="1" applyAlignment="1">
      <alignment horizontal="center" vertical="center"/>
    </xf>
    <xf numFmtId="184" fontId="8" fillId="0" borderId="0" xfId="0" applyNumberFormat="1" applyFont="1">
      <alignment vertical="center"/>
    </xf>
    <xf numFmtId="0" fontId="53" fillId="0" borderId="10" xfId="0" applyFont="1" applyBorder="1" applyAlignment="1">
      <alignment horizontal="right" vertical="center"/>
    </xf>
    <xf numFmtId="0" fontId="53" fillId="0" borderId="10" xfId="0" applyFont="1" applyBorder="1" applyAlignment="1">
      <alignment horizontal="center" vertical="center"/>
    </xf>
    <xf numFmtId="0" fontId="53" fillId="0" borderId="10" xfId="0" applyFont="1" applyBorder="1">
      <alignment vertical="center"/>
    </xf>
    <xf numFmtId="186" fontId="53" fillId="0" borderId="10" xfId="0" applyNumberFormat="1" applyFont="1" applyBorder="1" applyAlignment="1">
      <alignment horizontal="center" vertical="center"/>
    </xf>
    <xf numFmtId="0" fontId="53" fillId="0" borderId="3" xfId="0" applyFont="1" applyBorder="1" applyAlignment="1">
      <alignment horizontal="right" vertical="center"/>
    </xf>
    <xf numFmtId="0" fontId="53" fillId="0" borderId="3" xfId="0" applyFont="1" applyBorder="1" applyAlignment="1">
      <alignment horizontal="center" vertical="center"/>
    </xf>
    <xf numFmtId="0" fontId="53" fillId="0" borderId="3" xfId="0" applyFont="1" applyBorder="1">
      <alignment vertical="center"/>
    </xf>
    <xf numFmtId="186" fontId="53" fillId="0" borderId="3" xfId="0" applyNumberFormat="1" applyFont="1" applyBorder="1" applyAlignment="1">
      <alignment horizontal="center" vertical="center"/>
    </xf>
    <xf numFmtId="0" fontId="12" fillId="4" borderId="4" xfId="0" applyFont="1" applyFill="1" applyBorder="1" applyAlignment="1">
      <alignment horizontal="left" vertical="center"/>
    </xf>
    <xf numFmtId="0" fontId="56" fillId="4" borderId="3" xfId="0" applyFont="1" applyFill="1" applyBorder="1" applyAlignment="1">
      <alignment horizontal="center" vertical="center"/>
    </xf>
    <xf numFmtId="0" fontId="51" fillId="0" borderId="3" xfId="0" applyFont="1" applyBorder="1" applyAlignment="1">
      <alignment horizontal="center" vertical="center"/>
    </xf>
    <xf numFmtId="0" fontId="53" fillId="4" borderId="91" xfId="0" applyFont="1" applyFill="1" applyBorder="1" applyAlignment="1">
      <alignment horizontal="right" vertical="center" wrapText="1"/>
    </xf>
    <xf numFmtId="0" fontId="56" fillId="3" borderId="91" xfId="0" applyFont="1" applyFill="1" applyBorder="1" applyAlignment="1" applyProtection="1">
      <alignment horizontal="center" vertical="center" wrapText="1"/>
      <protection locked="0"/>
    </xf>
    <xf numFmtId="0" fontId="53" fillId="4" borderId="91" xfId="0" applyFont="1" applyFill="1" applyBorder="1" applyAlignment="1">
      <alignment horizontal="center" vertical="center" wrapText="1"/>
    </xf>
    <xf numFmtId="0" fontId="53" fillId="4" borderId="91" xfId="0" applyFont="1" applyFill="1" applyBorder="1" applyAlignment="1">
      <alignment horizontal="left" vertical="center" wrapText="1"/>
    </xf>
    <xf numFmtId="0" fontId="53" fillId="4" borderId="92" xfId="0" applyFont="1" applyFill="1" applyBorder="1" applyAlignment="1">
      <alignment horizontal="left" vertical="center" wrapText="1"/>
    </xf>
    <xf numFmtId="0" fontId="53" fillId="4" borderId="13" xfId="0" applyFont="1" applyFill="1" applyBorder="1" applyAlignment="1">
      <alignment horizontal="right" vertical="center" wrapText="1"/>
    </xf>
    <xf numFmtId="0" fontId="56" fillId="3" borderId="13" xfId="0" applyFont="1" applyFill="1" applyBorder="1" applyAlignment="1" applyProtection="1">
      <alignment horizontal="center" vertical="center" wrapText="1"/>
      <protection locked="0"/>
    </xf>
    <xf numFmtId="0" fontId="53" fillId="4" borderId="13" xfId="0" applyFont="1" applyFill="1" applyBorder="1" applyAlignment="1">
      <alignment horizontal="center" vertical="center" wrapText="1"/>
    </xf>
    <xf numFmtId="0" fontId="53" fillId="4" borderId="13" xfId="0" applyFont="1" applyFill="1" applyBorder="1" applyAlignment="1">
      <alignment horizontal="left" vertical="center" wrapText="1"/>
    </xf>
    <xf numFmtId="0" fontId="53" fillId="4" borderId="14" xfId="0" applyFont="1" applyFill="1" applyBorder="1" applyAlignment="1">
      <alignment horizontal="left" vertical="center" wrapText="1"/>
    </xf>
    <xf numFmtId="186" fontId="56" fillId="3" borderId="91" xfId="0" applyNumberFormat="1" applyFont="1" applyFill="1" applyBorder="1" applyAlignment="1" applyProtection="1">
      <alignment horizontal="center" vertical="center" wrapText="1"/>
      <protection locked="0"/>
    </xf>
    <xf numFmtId="186" fontId="56" fillId="3" borderId="13" xfId="0" applyNumberFormat="1" applyFont="1" applyFill="1" applyBorder="1" applyAlignment="1" applyProtection="1">
      <alignment horizontal="center" vertical="center" wrapText="1"/>
      <protection locked="0"/>
    </xf>
    <xf numFmtId="0" fontId="65" fillId="0" borderId="1" xfId="0" applyFont="1" applyBorder="1">
      <alignment vertical="center"/>
    </xf>
    <xf numFmtId="0" fontId="53" fillId="0" borderId="1" xfId="0" applyFont="1" applyBorder="1" applyAlignment="1">
      <alignment vertical="center" shrinkToFit="1"/>
    </xf>
    <xf numFmtId="55" fontId="65" fillId="0" borderId="2" xfId="0" applyNumberFormat="1" applyFont="1" applyBorder="1" applyAlignment="1">
      <alignment horizontal="right" vertical="center"/>
    </xf>
    <xf numFmtId="184" fontId="65" fillId="0" borderId="4" xfId="0" applyNumberFormat="1" applyFont="1" applyBorder="1">
      <alignment vertical="center"/>
    </xf>
    <xf numFmtId="0" fontId="65" fillId="0" borderId="1" xfId="0" applyFont="1" applyBorder="1" applyAlignment="1">
      <alignment horizontal="left" vertical="top" wrapText="1"/>
    </xf>
    <xf numFmtId="0" fontId="52" fillId="0" borderId="56" xfId="0" applyFont="1" applyBorder="1">
      <alignment vertical="center"/>
    </xf>
    <xf numFmtId="0" fontId="52" fillId="0" borderId="57" xfId="0" applyFont="1" applyBorder="1" applyAlignment="1">
      <alignment horizontal="center" vertical="center" wrapText="1"/>
    </xf>
    <xf numFmtId="0" fontId="60" fillId="0" borderId="46" xfId="0" applyFont="1" applyBorder="1" applyAlignment="1">
      <alignment horizontal="center" vertical="center"/>
    </xf>
    <xf numFmtId="0" fontId="61" fillId="4" borderId="3" xfId="0" applyFont="1" applyFill="1" applyBorder="1">
      <alignment vertical="center"/>
    </xf>
    <xf numFmtId="0" fontId="60" fillId="4" borderId="55" xfId="0" applyFont="1" applyFill="1" applyBorder="1">
      <alignment vertical="center"/>
    </xf>
    <xf numFmtId="0" fontId="60" fillId="4" borderId="3" xfId="0" applyFont="1" applyFill="1" applyBorder="1" applyAlignment="1">
      <alignment vertical="center" shrinkToFit="1"/>
    </xf>
    <xf numFmtId="0" fontId="60" fillId="4" borderId="55" xfId="0" applyFont="1" applyFill="1" applyBorder="1" applyAlignment="1">
      <alignment vertical="center" shrinkToFit="1"/>
    </xf>
    <xf numFmtId="0" fontId="52" fillId="0" borderId="6" xfId="0" applyFont="1" applyBorder="1" applyAlignment="1">
      <alignment horizontal="right" vertical="center" indent="1"/>
    </xf>
    <xf numFmtId="0" fontId="52" fillId="4" borderId="7" xfId="0" applyFont="1" applyFill="1" applyBorder="1">
      <alignment vertical="center"/>
    </xf>
    <xf numFmtId="0" fontId="52" fillId="4" borderId="8" xfId="0" applyFont="1" applyFill="1" applyBorder="1">
      <alignment vertical="center"/>
    </xf>
    <xf numFmtId="0" fontId="58" fillId="0" borderId="2" xfId="0" applyFont="1" applyBorder="1" applyAlignment="1">
      <alignment horizontal="center" vertical="center"/>
    </xf>
    <xf numFmtId="0" fontId="58" fillId="0" borderId="9" xfId="0" applyFont="1" applyBorder="1" applyAlignment="1">
      <alignment horizontal="center" vertical="center"/>
    </xf>
    <xf numFmtId="0" fontId="66" fillId="4" borderId="7" xfId="0" applyFont="1" applyFill="1" applyBorder="1" applyAlignment="1">
      <alignment vertical="center" shrinkToFit="1"/>
    </xf>
    <xf numFmtId="0" fontId="65" fillId="4" borderId="17" xfId="0" applyFont="1" applyFill="1" applyBorder="1">
      <alignment vertical="center"/>
    </xf>
    <xf numFmtId="0" fontId="51" fillId="4" borderId="68" xfId="0" applyFont="1" applyFill="1" applyBorder="1" applyAlignment="1">
      <alignment vertical="center" shrinkToFit="1"/>
    </xf>
    <xf numFmtId="0" fontId="65" fillId="4" borderId="31" xfId="0" applyFont="1" applyFill="1" applyBorder="1">
      <alignment vertical="center"/>
    </xf>
    <xf numFmtId="0" fontId="66" fillId="0" borderId="73" xfId="0" applyFont="1" applyBorder="1" applyAlignment="1">
      <alignment horizontal="center" vertical="center"/>
    </xf>
    <xf numFmtId="0" fontId="66" fillId="0" borderId="20" xfId="0" applyFont="1" applyBorder="1" applyAlignment="1">
      <alignment horizontal="center" vertical="center"/>
    </xf>
    <xf numFmtId="0" fontId="66" fillId="0" borderId="15" xfId="0" applyFont="1" applyBorder="1" applyAlignment="1">
      <alignment horizontal="center" vertical="center"/>
    </xf>
    <xf numFmtId="0" fontId="66" fillId="0" borderId="22" xfId="0" applyFont="1" applyBorder="1" applyAlignment="1">
      <alignment horizontal="center" vertical="center"/>
    </xf>
    <xf numFmtId="0" fontId="66" fillId="0" borderId="9" xfId="0" applyFont="1" applyBorder="1" applyAlignment="1">
      <alignment horizontal="center" vertical="center"/>
    </xf>
    <xf numFmtId="0" fontId="60" fillId="0" borderId="40" xfId="0" applyFont="1" applyBorder="1" applyAlignment="1">
      <alignment horizontal="center" vertical="center" shrinkToFit="1"/>
    </xf>
    <xf numFmtId="0" fontId="58" fillId="0" borderId="0" xfId="0" applyFont="1" applyAlignment="1">
      <alignment horizontal="center" vertical="center"/>
    </xf>
    <xf numFmtId="0" fontId="58" fillId="0" borderId="0" xfId="0" applyFont="1">
      <alignment vertical="center"/>
    </xf>
    <xf numFmtId="0" fontId="60" fillId="0" borderId="0" xfId="0" applyFont="1" applyAlignment="1"/>
    <xf numFmtId="0" fontId="58" fillId="0" borderId="0" xfId="0" applyFont="1" applyAlignment="1">
      <alignment vertical="center" shrinkToFit="1"/>
    </xf>
    <xf numFmtId="5" fontId="60" fillId="0" borderId="0" xfId="0" applyNumberFormat="1" applyFont="1" applyAlignment="1"/>
    <xf numFmtId="0" fontId="52" fillId="0" borderId="0" xfId="0" applyFont="1" applyAlignment="1">
      <alignment horizontal="right" vertical="center"/>
    </xf>
    <xf numFmtId="0" fontId="52" fillId="0" borderId="0" xfId="0" applyFont="1">
      <alignment vertical="center"/>
    </xf>
    <xf numFmtId="0" fontId="52" fillId="0" borderId="0" xfId="0" applyFont="1" applyAlignment="1">
      <alignment vertical="center" shrinkToFit="1"/>
    </xf>
    <xf numFmtId="0" fontId="51" fillId="0" borderId="0" xfId="0" applyFont="1">
      <alignment vertical="center"/>
    </xf>
    <xf numFmtId="182" fontId="60" fillId="0" borderId="0" xfId="0" applyNumberFormat="1" applyFont="1" applyAlignment="1">
      <alignment horizontal="right" vertical="center"/>
    </xf>
    <xf numFmtId="176" fontId="52" fillId="0" borderId="0" xfId="0" applyNumberFormat="1" applyFont="1">
      <alignment vertical="center"/>
    </xf>
    <xf numFmtId="0" fontId="60" fillId="0" borderId="0" xfId="0" applyFont="1">
      <alignment vertical="center"/>
    </xf>
    <xf numFmtId="0" fontId="65" fillId="0" borderId="0" xfId="0" applyFont="1">
      <alignment vertical="center"/>
    </xf>
    <xf numFmtId="0" fontId="65" fillId="0" borderId="7" xfId="0" applyFont="1" applyBorder="1">
      <alignment vertical="center"/>
    </xf>
    <xf numFmtId="0" fontId="52" fillId="0" borderId="45" xfId="0" applyFont="1" applyBorder="1" applyAlignment="1">
      <alignment horizontal="left" vertical="center"/>
    </xf>
    <xf numFmtId="0" fontId="60" fillId="0" borderId="28" xfId="0" applyFont="1" applyBorder="1">
      <alignment vertical="center"/>
    </xf>
    <xf numFmtId="0" fontId="66" fillId="0" borderId="22" xfId="0" applyFont="1" applyBorder="1" applyAlignment="1">
      <alignment horizontal="center" vertical="center" shrinkToFit="1"/>
    </xf>
    <xf numFmtId="0" fontId="52" fillId="0" borderId="16" xfId="0" applyFont="1" applyBorder="1">
      <alignment vertical="center"/>
    </xf>
    <xf numFmtId="0" fontId="52" fillId="0" borderId="59" xfId="0" applyFont="1" applyBorder="1">
      <alignment vertical="center"/>
    </xf>
    <xf numFmtId="0" fontId="66" fillId="0" borderId="25" xfId="0" applyFont="1" applyBorder="1" applyAlignment="1">
      <alignment horizontal="center" vertical="center" shrinkToFit="1"/>
    </xf>
    <xf numFmtId="0" fontId="52" fillId="0" borderId="0" xfId="0" applyFont="1" applyAlignment="1">
      <alignment horizontal="left" vertical="center" wrapText="1"/>
    </xf>
    <xf numFmtId="0" fontId="67" fillId="0" borderId="0" xfId="0" applyFont="1" applyAlignment="1">
      <alignment horizontal="left" vertical="center"/>
    </xf>
    <xf numFmtId="0" fontId="58" fillId="0" borderId="0" xfId="0" applyFont="1" applyAlignment="1">
      <alignment horizontal="left" vertical="center"/>
    </xf>
    <xf numFmtId="0" fontId="58" fillId="0" borderId="0" xfId="0" applyFont="1" applyAlignment="1">
      <alignment vertical="center" wrapText="1"/>
    </xf>
    <xf numFmtId="0" fontId="58" fillId="0" borderId="49" xfId="0" applyFont="1" applyBorder="1">
      <alignment vertical="center"/>
    </xf>
    <xf numFmtId="0" fontId="68" fillId="4" borderId="0" xfId="0" applyFont="1" applyFill="1">
      <alignment vertical="center"/>
    </xf>
    <xf numFmtId="184" fontId="68" fillId="4" borderId="0" xfId="0" applyNumberFormat="1" applyFont="1" applyFill="1">
      <alignment vertical="center"/>
    </xf>
    <xf numFmtId="0" fontId="50" fillId="2" borderId="3" xfId="0" applyFont="1" applyFill="1" applyBorder="1" applyAlignment="1" applyProtection="1">
      <alignment horizontal="center" vertical="center" shrinkToFit="1"/>
      <protection locked="0"/>
    </xf>
    <xf numFmtId="0" fontId="50" fillId="2" borderId="4" xfId="0" applyFont="1" applyFill="1" applyBorder="1" applyAlignment="1" applyProtection="1">
      <alignment horizontal="center" vertical="center" shrinkToFit="1"/>
      <protection locked="0"/>
    </xf>
    <xf numFmtId="0" fontId="56" fillId="2" borderId="2" xfId="0" applyFont="1" applyFill="1" applyBorder="1" applyAlignment="1" applyProtection="1">
      <alignment horizontal="left" vertical="center" shrinkToFit="1"/>
      <protection locked="0"/>
    </xf>
    <xf numFmtId="0" fontId="56" fillId="2" borderId="3" xfId="0" applyFont="1" applyFill="1" applyBorder="1" applyAlignment="1" applyProtection="1">
      <alignment horizontal="left" vertical="center" shrinkToFit="1"/>
      <protection locked="0"/>
    </xf>
    <xf numFmtId="0" fontId="52" fillId="4" borderId="0" xfId="0" applyFont="1" applyFill="1">
      <alignment vertical="center"/>
    </xf>
    <xf numFmtId="0" fontId="52" fillId="4" borderId="0" xfId="0" applyFont="1" applyFill="1" applyAlignment="1">
      <alignment horizontal="left" vertical="center" indent="2"/>
    </xf>
    <xf numFmtId="0" fontId="69" fillId="4" borderId="0" xfId="0" applyFont="1" applyFill="1" applyAlignment="1">
      <alignment horizontal="center" vertical="center" wrapText="1"/>
    </xf>
    <xf numFmtId="184" fontId="69" fillId="4" borderId="0" xfId="0" applyNumberFormat="1" applyFont="1" applyFill="1" applyAlignment="1">
      <alignment horizontal="center" vertical="center" shrinkToFit="1"/>
    </xf>
    <xf numFmtId="185" fontId="69" fillId="4" borderId="0" xfId="0" applyNumberFormat="1" applyFont="1" applyFill="1">
      <alignment vertical="center"/>
    </xf>
    <xf numFmtId="0" fontId="51" fillId="3" borderId="15" xfId="0" applyFont="1" applyFill="1" applyBorder="1" applyAlignment="1" applyProtection="1">
      <alignment vertical="center" shrinkToFit="1"/>
      <protection locked="0"/>
    </xf>
    <xf numFmtId="0" fontId="51" fillId="3" borderId="16" xfId="0" applyFont="1" applyFill="1" applyBorder="1" applyAlignment="1" applyProtection="1">
      <alignment vertical="center" shrinkToFit="1"/>
      <protection locked="0"/>
    </xf>
    <xf numFmtId="0" fontId="51" fillId="3" borderId="17" xfId="0" applyFont="1" applyFill="1" applyBorder="1" applyAlignment="1" applyProtection="1">
      <alignment vertical="center" shrinkToFit="1"/>
      <protection locked="0"/>
    </xf>
    <xf numFmtId="0" fontId="23" fillId="2" borderId="3" xfId="0" applyFont="1" applyFill="1" applyBorder="1" applyAlignment="1" applyProtection="1">
      <alignment vertical="center" shrinkToFit="1"/>
      <protection locked="0"/>
    </xf>
    <xf numFmtId="0" fontId="50" fillId="2" borderId="3" xfId="0" applyFont="1" applyFill="1" applyBorder="1" applyAlignment="1" applyProtection="1">
      <alignment vertical="center" shrinkToFit="1"/>
      <protection locked="0"/>
    </xf>
    <xf numFmtId="0" fontId="50" fillId="2" borderId="3" xfId="0" applyFont="1" applyFill="1" applyBorder="1" applyAlignment="1" applyProtection="1">
      <alignment horizontal="center" vertical="center"/>
      <protection locked="0"/>
    </xf>
    <xf numFmtId="0" fontId="8" fillId="0" borderId="0" xfId="0" applyFont="1">
      <alignment vertical="center"/>
    </xf>
    <xf numFmtId="0" fontId="21" fillId="4" borderId="0" xfId="0" applyFont="1" applyFill="1">
      <alignment vertical="center"/>
    </xf>
    <xf numFmtId="0" fontId="32" fillId="4" borderId="0" xfId="0" applyFont="1" applyFill="1">
      <alignment vertical="center"/>
    </xf>
    <xf numFmtId="0" fontId="68" fillId="4" borderId="0" xfId="0" applyFont="1" applyFill="1">
      <alignment vertical="center"/>
    </xf>
    <xf numFmtId="0" fontId="57" fillId="0" borderId="0" xfId="0" applyFont="1" applyAlignment="1">
      <alignment horizontal="center" vertical="center"/>
    </xf>
    <xf numFmtId="0" fontId="57" fillId="0" borderId="0" xfId="0" applyFont="1" applyAlignment="1">
      <alignment horizontal="left" vertical="center" shrinkToFit="1"/>
    </xf>
    <xf numFmtId="0" fontId="68" fillId="4" borderId="0" xfId="0" applyFont="1" applyFill="1" applyAlignment="1">
      <alignment horizontal="center" vertical="center"/>
    </xf>
    <xf numFmtId="0" fontId="68" fillId="4" borderId="0" xfId="0" applyFont="1" applyFill="1" applyAlignment="1">
      <alignment horizontal="left" vertical="center"/>
    </xf>
    <xf numFmtId="0" fontId="21" fillId="4" borderId="0" xfId="0" applyFont="1" applyFill="1" applyAlignment="1">
      <alignment horizontal="left" vertical="center" wrapText="1"/>
    </xf>
    <xf numFmtId="0" fontId="21" fillId="4" borderId="0" xfId="0" applyFont="1" applyFill="1" applyAlignment="1">
      <alignment vertical="center" wrapText="1"/>
    </xf>
    <xf numFmtId="185" fontId="21" fillId="4" borderId="0" xfId="0" applyNumberFormat="1" applyFont="1" applyFill="1" applyAlignment="1">
      <alignment horizontal="left" vertical="center" indent="1"/>
    </xf>
    <xf numFmtId="0" fontId="26" fillId="6" borderId="0" xfId="0" applyFont="1" applyFill="1">
      <alignment vertical="center"/>
    </xf>
    <xf numFmtId="0" fontId="6" fillId="0" borderId="0" xfId="0" applyFont="1">
      <alignment vertical="center"/>
    </xf>
    <xf numFmtId="0" fontId="21" fillId="0" borderId="0" xfId="0" applyFont="1" applyAlignment="1">
      <alignment vertical="center" shrinkToFit="1"/>
    </xf>
    <xf numFmtId="0" fontId="21" fillId="6" borderId="0" xfId="0" applyFont="1" applyFill="1" applyAlignment="1">
      <alignment vertical="center" wrapText="1"/>
    </xf>
    <xf numFmtId="0" fontId="21" fillId="4" borderId="0" xfId="0" applyFont="1" applyFill="1" applyAlignment="1">
      <alignment vertical="center" shrinkToFit="1"/>
    </xf>
    <xf numFmtId="184" fontId="56" fillId="3" borderId="91" xfId="0" applyNumberFormat="1" applyFont="1" applyFill="1" applyBorder="1" applyAlignment="1" applyProtection="1">
      <alignment horizontal="center" vertical="center" wrapText="1"/>
      <protection locked="0"/>
    </xf>
    <xf numFmtId="0" fontId="51" fillId="3" borderId="103" xfId="0" applyFont="1" applyFill="1" applyBorder="1" applyAlignment="1" applyProtection="1">
      <alignment vertical="center" shrinkToFit="1"/>
      <protection locked="0"/>
    </xf>
    <xf numFmtId="0" fontId="51" fillId="3" borderId="104" xfId="0" applyFont="1" applyFill="1" applyBorder="1" applyAlignment="1" applyProtection="1">
      <alignment vertical="center" shrinkToFit="1"/>
      <protection locked="0"/>
    </xf>
    <xf numFmtId="0" fontId="51" fillId="3" borderId="105" xfId="0" applyFont="1" applyFill="1" applyBorder="1" applyAlignment="1" applyProtection="1">
      <alignment vertical="center" shrinkToFit="1"/>
      <protection locked="0"/>
    </xf>
    <xf numFmtId="0" fontId="51" fillId="3" borderId="12" xfId="0" applyFont="1" applyFill="1" applyBorder="1" applyAlignment="1" applyProtection="1">
      <alignment horizontal="center" vertical="center"/>
      <protection locked="0"/>
    </xf>
    <xf numFmtId="0" fontId="51" fillId="3" borderId="14" xfId="0" applyFont="1" applyFill="1" applyBorder="1" applyAlignment="1" applyProtection="1">
      <alignment horizontal="center" vertical="center"/>
      <protection locked="0"/>
    </xf>
    <xf numFmtId="176" fontId="26" fillId="0" borderId="2" xfId="0" applyNumberFormat="1" applyFont="1" applyBorder="1" applyAlignment="1">
      <alignment horizontal="right" vertical="center"/>
    </xf>
    <xf numFmtId="176" fontId="26" fillId="0" borderId="3" xfId="0" applyNumberFormat="1" applyFont="1" applyBorder="1" applyAlignment="1">
      <alignment horizontal="right" vertical="center"/>
    </xf>
    <xf numFmtId="176" fontId="56" fillId="0" borderId="3" xfId="0" applyNumberFormat="1" applyFont="1" applyBorder="1" applyAlignment="1">
      <alignment horizontal="right" vertical="center"/>
    </xf>
    <xf numFmtId="0" fontId="28" fillId="4" borderId="6"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1" fillId="4" borderId="0" xfId="0" applyFont="1" applyFill="1" applyAlignment="1">
      <alignment horizontal="left" vertical="center"/>
    </xf>
    <xf numFmtId="0" fontId="21" fillId="4" borderId="0" xfId="0" applyFont="1" applyFill="1" applyAlignment="1">
      <alignment horizontal="center" vertical="center"/>
    </xf>
    <xf numFmtId="0" fontId="33" fillId="4" borderId="0" xfId="0" applyFont="1" applyFill="1" applyAlignment="1">
      <alignment vertical="center" wrapText="1"/>
    </xf>
    <xf numFmtId="0" fontId="56" fillId="2" borderId="6" xfId="0" applyFont="1" applyFill="1" applyBorder="1" applyAlignment="1" applyProtection="1">
      <alignment horizontal="center" vertical="center"/>
      <protection locked="0"/>
    </xf>
    <xf numFmtId="0" fontId="56" fillId="2" borderId="8" xfId="0" applyFont="1" applyFill="1" applyBorder="1" applyAlignment="1" applyProtection="1">
      <alignment horizontal="center" vertical="center"/>
      <protection locked="0"/>
    </xf>
    <xf numFmtId="0" fontId="56" fillId="2" borderId="5" xfId="0" applyFont="1" applyFill="1" applyBorder="1" applyAlignment="1" applyProtection="1">
      <alignment horizontal="center" vertical="center"/>
      <protection locked="0"/>
    </xf>
    <xf numFmtId="0" fontId="56" fillId="2" borderId="18" xfId="0" applyFont="1" applyFill="1" applyBorder="1" applyAlignment="1" applyProtection="1">
      <alignment horizontal="center" vertical="center"/>
      <protection locked="0"/>
    </xf>
    <xf numFmtId="0" fontId="56" fillId="2" borderId="9" xfId="0" applyFont="1" applyFill="1" applyBorder="1" applyAlignment="1" applyProtection="1">
      <alignment horizontal="center" vertical="center"/>
      <protection locked="0"/>
    </xf>
    <xf numFmtId="0" fontId="56" fillId="2" borderId="11" xfId="0" applyFont="1" applyFill="1" applyBorder="1" applyAlignment="1" applyProtection="1">
      <alignment horizontal="center" vertical="center"/>
      <protection locked="0"/>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56" fillId="2" borderId="2" xfId="0" applyFont="1" applyFill="1" applyBorder="1" applyAlignment="1" applyProtection="1">
      <alignment horizontal="center" vertical="center"/>
      <protection locked="0"/>
    </xf>
    <xf numFmtId="0" fontId="56" fillId="2" borderId="3" xfId="0" applyFont="1" applyFill="1" applyBorder="1" applyAlignment="1" applyProtection="1">
      <alignment horizontal="center" vertical="center"/>
      <protection locked="0"/>
    </xf>
    <xf numFmtId="0" fontId="56" fillId="2" borderId="2" xfId="0" applyFont="1" applyFill="1" applyBorder="1" applyAlignment="1">
      <alignment horizontal="center" vertical="center"/>
    </xf>
    <xf numFmtId="0" fontId="56" fillId="2" borderId="3" xfId="0" applyFont="1" applyFill="1" applyBorder="1" applyAlignment="1">
      <alignment horizontal="center" vertical="center"/>
    </xf>
    <xf numFmtId="181" fontId="56" fillId="0" borderId="3" xfId="0" applyNumberFormat="1" applyFont="1" applyBorder="1" applyAlignment="1">
      <alignment horizontal="left" vertical="center"/>
    </xf>
    <xf numFmtId="0" fontId="28" fillId="0" borderId="0" xfId="0" applyFont="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53" fillId="3" borderId="15" xfId="0" applyFont="1" applyFill="1" applyBorder="1" applyAlignment="1" applyProtection="1">
      <alignment vertical="center" shrinkToFit="1"/>
      <protection locked="0"/>
    </xf>
    <xf numFmtId="0" fontId="53" fillId="3" borderId="16" xfId="0" applyFont="1" applyFill="1" applyBorder="1" applyAlignment="1" applyProtection="1">
      <alignment vertical="center" shrinkToFit="1"/>
      <protection locked="0"/>
    </xf>
    <xf numFmtId="0" fontId="56" fillId="2" borderId="12" xfId="0" applyFont="1" applyFill="1" applyBorder="1" applyAlignment="1" applyProtection="1">
      <alignment vertical="center" shrinkToFit="1"/>
      <protection locked="0"/>
    </xf>
    <xf numFmtId="0" fontId="56" fillId="2" borderId="13" xfId="0" applyFont="1" applyFill="1" applyBorder="1" applyAlignment="1" applyProtection="1">
      <alignment vertical="center" shrinkToFit="1"/>
      <protection locked="0"/>
    </xf>
    <xf numFmtId="0" fontId="6" fillId="4" borderId="0" xfId="0" applyFont="1" applyFill="1" applyAlignment="1">
      <alignment horizontal="center" vertical="center"/>
    </xf>
    <xf numFmtId="0" fontId="53" fillId="3" borderId="15" xfId="0" applyFont="1" applyFill="1" applyBorder="1" applyAlignment="1" applyProtection="1">
      <alignment horizontal="left" vertical="center" shrinkToFit="1"/>
      <protection locked="0"/>
    </xf>
    <xf numFmtId="0" fontId="53" fillId="3" borderId="16" xfId="0" applyFont="1" applyFill="1" applyBorder="1" applyAlignment="1" applyProtection="1">
      <alignment horizontal="left" vertical="center" shrinkToFit="1"/>
      <protection locked="0"/>
    </xf>
    <xf numFmtId="0" fontId="53" fillId="3" borderId="17" xfId="0" applyFont="1" applyFill="1" applyBorder="1" applyAlignment="1" applyProtection="1">
      <alignment horizontal="left" vertical="center" shrinkToFit="1"/>
      <protection locked="0"/>
    </xf>
    <xf numFmtId="184" fontId="21" fillId="4" borderId="0" xfId="0" applyNumberFormat="1" applyFont="1" applyFill="1" applyAlignment="1">
      <alignment horizontal="center" vertical="center" shrinkToFit="1"/>
    </xf>
    <xf numFmtId="0" fontId="6" fillId="4" borderId="0" xfId="0" applyFont="1" applyFill="1" applyAlignment="1">
      <alignment horizontal="center" vertical="center" wrapText="1"/>
    </xf>
    <xf numFmtId="0" fontId="25" fillId="0" borderId="0" xfId="0" applyFont="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4" fillId="2" borderId="12" xfId="0" applyFont="1" applyFill="1" applyBorder="1" applyAlignment="1" applyProtection="1">
      <alignment horizontal="left" vertical="center" shrinkToFit="1"/>
      <protection locked="0"/>
    </xf>
    <xf numFmtId="0" fontId="64" fillId="2" borderId="13" xfId="0" applyFont="1" applyFill="1" applyBorder="1" applyAlignment="1" applyProtection="1">
      <alignment horizontal="left" vertical="center" shrinkToFit="1"/>
      <protection locked="0"/>
    </xf>
    <xf numFmtId="0" fontId="64" fillId="2" borderId="14" xfId="0" applyFont="1" applyFill="1" applyBorder="1" applyAlignment="1" applyProtection="1">
      <alignment horizontal="left" vertical="center" shrinkToFit="1"/>
      <protection locked="0"/>
    </xf>
    <xf numFmtId="0" fontId="53" fillId="3" borderId="6" xfId="0" applyFont="1" applyFill="1" applyBorder="1" applyAlignment="1" applyProtection="1">
      <alignment horizontal="left" vertical="center" shrinkToFit="1"/>
      <protection locked="0"/>
    </xf>
    <xf numFmtId="0" fontId="53" fillId="3" borderId="7" xfId="0" applyFont="1" applyFill="1" applyBorder="1" applyAlignment="1" applyProtection="1">
      <alignment horizontal="left" vertical="center" shrinkToFit="1"/>
      <protection locked="0"/>
    </xf>
    <xf numFmtId="0" fontId="53" fillId="3" borderId="8" xfId="0" applyFont="1" applyFill="1" applyBorder="1" applyAlignment="1" applyProtection="1">
      <alignment horizontal="left" vertical="center" shrinkToFit="1"/>
      <protection locked="0"/>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4" borderId="10" xfId="0" applyFont="1" applyFill="1" applyBorder="1">
      <alignment vertical="center"/>
    </xf>
    <xf numFmtId="184" fontId="64" fillId="3" borderId="3" xfId="0" applyNumberFormat="1" applyFont="1" applyFill="1" applyBorder="1" applyAlignment="1" applyProtection="1">
      <alignment horizontal="center" vertical="center"/>
      <protection locked="0"/>
    </xf>
    <xf numFmtId="184" fontId="64" fillId="3" borderId="4" xfId="0" applyNumberFormat="1" applyFont="1" applyFill="1" applyBorder="1" applyAlignment="1" applyProtection="1">
      <alignment horizontal="center" vertical="center"/>
      <protection locked="0"/>
    </xf>
    <xf numFmtId="0" fontId="21" fillId="4" borderId="5" xfId="0" applyFont="1" applyFill="1" applyBorder="1" applyAlignment="1" applyProtection="1">
      <alignment horizontal="left" vertical="top" wrapText="1" indent="1"/>
      <protection locked="0"/>
    </xf>
    <xf numFmtId="0" fontId="21" fillId="4" borderId="0" xfId="0" applyFont="1" applyFill="1" applyAlignment="1" applyProtection="1">
      <alignment horizontal="left" vertical="top" wrapText="1" indent="1"/>
      <protection locked="0"/>
    </xf>
    <xf numFmtId="0" fontId="21" fillId="4" borderId="18" xfId="0" applyFont="1" applyFill="1" applyBorder="1" applyAlignment="1" applyProtection="1">
      <alignment horizontal="left" vertical="top" wrapText="1" indent="1"/>
      <protection locked="0"/>
    </xf>
    <xf numFmtId="0" fontId="50" fillId="0" borderId="13"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18" xfId="0" applyFont="1" applyBorder="1" applyAlignment="1">
      <alignment horizontal="center" vertical="center" wrapText="1"/>
    </xf>
    <xf numFmtId="0" fontId="56" fillId="2" borderId="2" xfId="0" applyFont="1" applyFill="1" applyBorder="1" applyAlignment="1" applyProtection="1">
      <alignment vertical="center" shrinkToFit="1"/>
      <protection locked="0"/>
    </xf>
    <xf numFmtId="0" fontId="56" fillId="2" borderId="3" xfId="0" applyFont="1" applyFill="1" applyBorder="1" applyAlignment="1" applyProtection="1">
      <alignment vertical="center" shrinkToFit="1"/>
      <protection locked="0"/>
    </xf>
    <xf numFmtId="0" fontId="56" fillId="2" borderId="4" xfId="0" applyFont="1" applyFill="1" applyBorder="1" applyAlignment="1" applyProtection="1">
      <alignment vertical="center" shrinkToFit="1"/>
      <protection locked="0"/>
    </xf>
    <xf numFmtId="0" fontId="51" fillId="3" borderId="15" xfId="0" applyFont="1" applyFill="1" applyBorder="1" applyAlignment="1" applyProtection="1">
      <alignment horizontal="center" vertical="center"/>
      <protection locked="0"/>
    </xf>
    <xf numFmtId="0" fontId="51" fillId="3" borderId="17" xfId="0" applyFont="1" applyFill="1" applyBorder="1" applyAlignment="1" applyProtection="1">
      <alignment horizontal="center" vertical="center"/>
      <protection locked="0"/>
    </xf>
    <xf numFmtId="0" fontId="51" fillId="3" borderId="103" xfId="0" applyFont="1" applyFill="1" applyBorder="1" applyAlignment="1" applyProtection="1">
      <alignment horizontal="center" vertical="center"/>
      <protection locked="0"/>
    </xf>
    <xf numFmtId="0" fontId="51" fillId="3" borderId="105" xfId="0" applyFont="1" applyFill="1" applyBorder="1" applyAlignment="1" applyProtection="1">
      <alignment horizontal="center" vertical="center"/>
      <protection locked="0"/>
    </xf>
    <xf numFmtId="0" fontId="28" fillId="0" borderId="2" xfId="0" applyFont="1" applyBorder="1">
      <alignment vertical="center"/>
    </xf>
    <xf numFmtId="0" fontId="28" fillId="0" borderId="4" xfId="0" applyFont="1" applyBorder="1">
      <alignment vertical="center"/>
    </xf>
    <xf numFmtId="0" fontId="6" fillId="7" borderId="5" xfId="0" applyFont="1" applyFill="1" applyBorder="1" applyAlignment="1">
      <alignment horizontal="center" vertical="center"/>
    </xf>
    <xf numFmtId="0" fontId="52" fillId="8" borderId="9" xfId="0" applyFont="1" applyFill="1" applyBorder="1">
      <alignment vertical="center"/>
    </xf>
    <xf numFmtId="0" fontId="52" fillId="8" borderId="10" xfId="0" applyFont="1" applyFill="1" applyBorder="1">
      <alignment vertical="center"/>
    </xf>
    <xf numFmtId="0" fontId="52" fillId="8" borderId="11" xfId="0" applyFont="1" applyFill="1" applyBorder="1">
      <alignment vertical="center"/>
    </xf>
    <xf numFmtId="0" fontId="28" fillId="0" borderId="6" xfId="0" applyFont="1" applyBorder="1" applyAlignment="1">
      <alignment horizontal="center" vertical="center" wrapText="1"/>
    </xf>
    <xf numFmtId="0" fontId="28" fillId="0" borderId="8" xfId="0" applyFont="1" applyBorder="1" applyAlignment="1">
      <alignment horizontal="center" vertical="center"/>
    </xf>
    <xf numFmtId="0" fontId="28" fillId="0" borderId="5" xfId="0" applyFont="1" applyBorder="1" applyAlignment="1">
      <alignment horizontal="center" vertical="center"/>
    </xf>
    <xf numFmtId="0" fontId="28" fillId="0" borderId="11" xfId="0" applyFont="1" applyBorder="1" applyAlignment="1">
      <alignment horizontal="center" vertical="center"/>
    </xf>
    <xf numFmtId="0" fontId="8" fillId="8" borderId="6" xfId="0" applyFont="1" applyFill="1" applyBorder="1">
      <alignment vertical="center"/>
    </xf>
    <xf numFmtId="0" fontId="52" fillId="8" borderId="7" xfId="0" applyFont="1" applyFill="1" applyBorder="1">
      <alignment vertical="center"/>
    </xf>
    <xf numFmtId="0" fontId="52" fillId="8" borderId="8" xfId="0" applyFont="1" applyFill="1" applyBorder="1">
      <alignment vertical="center"/>
    </xf>
    <xf numFmtId="0" fontId="52" fillId="8" borderId="5" xfId="0" applyFont="1" applyFill="1" applyBorder="1">
      <alignment vertical="center"/>
    </xf>
    <xf numFmtId="0" fontId="52" fillId="8" borderId="0" xfId="0" applyFont="1" applyFill="1">
      <alignment vertical="center"/>
    </xf>
    <xf numFmtId="0" fontId="52" fillId="8" borderId="18" xfId="0" applyFont="1" applyFill="1" applyBorder="1">
      <alignment vertical="center"/>
    </xf>
    <xf numFmtId="3" fontId="64" fillId="0" borderId="3" xfId="1" applyNumberFormat="1" applyFont="1" applyBorder="1" applyAlignment="1" applyProtection="1">
      <alignment horizontal="center" vertical="center"/>
    </xf>
    <xf numFmtId="0" fontId="51" fillId="2" borderId="2" xfId="0" applyFont="1" applyFill="1" applyBorder="1" applyAlignment="1" applyProtection="1">
      <alignment vertical="center" shrinkToFit="1"/>
      <protection locked="0"/>
    </xf>
    <xf numFmtId="0" fontId="51" fillId="2" borderId="3" xfId="0" applyFont="1" applyFill="1" applyBorder="1" applyAlignment="1" applyProtection="1">
      <alignment vertical="center" shrinkToFit="1"/>
      <protection locked="0"/>
    </xf>
    <xf numFmtId="0" fontId="56" fillId="2" borderId="9" xfId="0" applyFont="1" applyFill="1" applyBorder="1" applyAlignment="1" applyProtection="1">
      <alignment horizontal="left" vertical="center" shrinkToFit="1"/>
      <protection locked="0"/>
    </xf>
    <xf numFmtId="0" fontId="56" fillId="2" borderId="10" xfId="0" applyFont="1" applyFill="1" applyBorder="1" applyAlignment="1" applyProtection="1">
      <alignment horizontal="left" vertical="center" shrinkToFit="1"/>
      <protection locked="0"/>
    </xf>
    <xf numFmtId="0" fontId="56" fillId="2" borderId="11" xfId="0" applyFont="1" applyFill="1" applyBorder="1" applyAlignment="1" applyProtection="1">
      <alignment horizontal="left" vertical="center" shrinkToFit="1"/>
      <protection locked="0"/>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56" fillId="2" borderId="12" xfId="0" applyFont="1" applyFill="1" applyBorder="1" applyAlignment="1" applyProtection="1">
      <alignment horizontal="left" vertical="center" shrinkToFit="1"/>
      <protection locked="0"/>
    </xf>
    <xf numFmtId="0" fontId="56" fillId="2" borderId="13" xfId="0" applyFont="1" applyFill="1" applyBorder="1" applyAlignment="1" applyProtection="1">
      <alignment horizontal="left" vertical="center" shrinkToFit="1"/>
      <protection locked="0"/>
    </xf>
    <xf numFmtId="0" fontId="56" fillId="2" borderId="14" xfId="0" applyFont="1" applyFill="1" applyBorder="1" applyAlignment="1" applyProtection="1">
      <alignment horizontal="left" vertical="center" shrinkToFit="1"/>
      <protection locked="0"/>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28" fillId="0" borderId="1" xfId="0" applyFont="1" applyBorder="1" applyAlignment="1">
      <alignment horizontal="center" vertical="center"/>
    </xf>
    <xf numFmtId="0" fontId="51" fillId="2" borderId="2" xfId="0" applyFont="1" applyFill="1" applyBorder="1" applyAlignment="1" applyProtection="1">
      <alignment horizontal="left" vertical="center"/>
      <protection locked="0"/>
    </xf>
    <xf numFmtId="0" fontId="51" fillId="2" borderId="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0" fontId="28" fillId="0" borderId="2" xfId="0" applyFont="1" applyBorder="1" applyAlignment="1">
      <alignment horizontal="center" vertical="center"/>
    </xf>
    <xf numFmtId="0" fontId="51" fillId="2" borderId="2" xfId="0" applyFont="1" applyFill="1" applyBorder="1" applyAlignment="1" applyProtection="1">
      <alignment horizontal="left" vertical="center" shrinkToFit="1"/>
      <protection locked="0"/>
    </xf>
    <xf numFmtId="0" fontId="51" fillId="2" borderId="3" xfId="0" applyFont="1" applyFill="1" applyBorder="1" applyAlignment="1" applyProtection="1">
      <alignment horizontal="left" vertical="center" shrinkToFit="1"/>
      <protection locked="0"/>
    </xf>
    <xf numFmtId="0" fontId="51" fillId="2" borderId="4" xfId="0" applyFont="1" applyFill="1" applyBorder="1" applyAlignment="1" applyProtection="1">
      <alignment horizontal="left" vertical="center" shrinkToFit="1"/>
      <protection locked="0"/>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28" fillId="0" borderId="11" xfId="0" applyFont="1" applyBorder="1">
      <alignment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4" borderId="6" xfId="0" applyFont="1" applyFill="1" applyBorder="1" applyAlignment="1">
      <alignment horizontal="center" vertical="center"/>
    </xf>
    <xf numFmtId="0" fontId="28" fillId="4" borderId="5" xfId="0" applyFont="1" applyFill="1" applyBorder="1" applyAlignment="1">
      <alignment horizontal="center" vertical="center"/>
    </xf>
    <xf numFmtId="0" fontId="28" fillId="4" borderId="9" xfId="0" applyFont="1" applyFill="1" applyBorder="1" applyAlignment="1">
      <alignment horizontal="center" vertical="center"/>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28" fillId="0" borderId="2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50" fillId="0" borderId="91" xfId="0" applyFont="1" applyBorder="1" applyAlignment="1">
      <alignment horizontal="center" vertical="center"/>
    </xf>
    <xf numFmtId="0" fontId="64" fillId="3" borderId="16" xfId="0" applyFont="1" applyFill="1" applyBorder="1" applyAlignment="1" applyProtection="1">
      <alignment horizontal="center" vertical="center"/>
      <protection locked="0"/>
    </xf>
    <xf numFmtId="0" fontId="64" fillId="3" borderId="13" xfId="0" applyFont="1" applyFill="1" applyBorder="1" applyAlignment="1" applyProtection="1">
      <alignment horizontal="center" vertical="center"/>
      <protection locked="0"/>
    </xf>
    <xf numFmtId="0" fontId="53" fillId="3" borderId="17" xfId="0" applyFont="1" applyFill="1" applyBorder="1" applyAlignment="1" applyProtection="1">
      <alignment vertical="center" shrinkToFit="1"/>
      <protection locked="0"/>
    </xf>
    <xf numFmtId="0" fontId="56" fillId="2" borderId="14" xfId="0" applyFont="1" applyFill="1" applyBorder="1" applyAlignment="1" applyProtection="1">
      <alignment vertical="center" shrinkToFit="1"/>
      <protection locked="0"/>
    </xf>
    <xf numFmtId="0" fontId="53" fillId="2" borderId="3" xfId="0" applyFont="1" applyFill="1" applyBorder="1" applyAlignment="1" applyProtection="1">
      <alignment vertical="center" shrinkToFit="1"/>
      <protection locked="0"/>
    </xf>
    <xf numFmtId="0" fontId="53" fillId="2" borderId="4" xfId="0" applyFont="1" applyFill="1" applyBorder="1" applyAlignment="1" applyProtection="1">
      <alignment vertical="center" shrinkToFit="1"/>
      <protection locked="0"/>
    </xf>
    <xf numFmtId="0" fontId="51" fillId="2" borderId="4" xfId="0" applyFont="1" applyFill="1" applyBorder="1" applyAlignment="1" applyProtection="1">
      <alignment vertical="center" shrinkToFit="1"/>
      <protection locked="0"/>
    </xf>
    <xf numFmtId="0" fontId="51" fillId="3" borderId="12" xfId="0" applyFont="1" applyFill="1" applyBorder="1" applyAlignment="1" applyProtection="1">
      <alignment vertical="center" shrinkToFit="1"/>
      <protection locked="0"/>
    </xf>
    <xf numFmtId="0" fontId="51" fillId="3" borderId="13" xfId="0" applyFont="1" applyFill="1" applyBorder="1" applyAlignment="1" applyProtection="1">
      <alignment vertical="center" shrinkToFit="1"/>
      <protection locked="0"/>
    </xf>
    <xf numFmtId="0" fontId="51" fillId="3" borderId="14" xfId="0" applyFont="1" applyFill="1" applyBorder="1" applyAlignment="1" applyProtection="1">
      <alignment vertical="center" shrinkToFit="1"/>
      <protection locked="0"/>
    </xf>
    <xf numFmtId="0" fontId="52" fillId="0" borderId="82" xfId="0" applyFont="1" applyBorder="1" applyAlignment="1">
      <alignment horizontal="left" vertical="center" indent="1" shrinkToFit="1"/>
    </xf>
    <xf numFmtId="0" fontId="52" fillId="0" borderId="83" xfId="0" applyFont="1" applyBorder="1" applyAlignment="1">
      <alignment horizontal="left" vertical="center" indent="1" shrinkToFit="1"/>
    </xf>
    <xf numFmtId="0" fontId="52" fillId="0" borderId="84" xfId="0" applyFont="1" applyBorder="1" applyAlignment="1">
      <alignment horizontal="left" vertical="center" indent="1" shrinkToFit="1"/>
    </xf>
    <xf numFmtId="0" fontId="52" fillId="0" borderId="85" xfId="0" applyFont="1" applyBorder="1" applyAlignment="1">
      <alignment horizontal="left" vertical="center" indent="1" shrinkToFit="1"/>
    </xf>
    <xf numFmtId="0" fontId="52" fillId="0" borderId="86" xfId="0" applyFont="1" applyBorder="1" applyAlignment="1">
      <alignment horizontal="left" vertical="center" indent="1" shrinkToFit="1"/>
    </xf>
    <xf numFmtId="0" fontId="52" fillId="0" borderId="87" xfId="0" applyFont="1" applyBorder="1" applyAlignment="1">
      <alignment horizontal="left" vertical="center" indent="1" shrinkToFit="1"/>
    </xf>
    <xf numFmtId="0" fontId="52" fillId="0" borderId="7" xfId="0" applyFont="1" applyBorder="1" applyAlignment="1">
      <alignment horizontal="center" vertical="center"/>
    </xf>
    <xf numFmtId="0" fontId="52" fillId="0" borderId="10" xfId="0" applyFont="1" applyBorder="1" applyAlignment="1">
      <alignment horizontal="center" vertical="center"/>
    </xf>
    <xf numFmtId="0" fontId="52" fillId="0" borderId="0" xfId="0" applyFont="1" applyAlignment="1">
      <alignment horizontal="distributed" wrapText="1" indent="1"/>
    </xf>
    <xf numFmtId="0" fontId="53" fillId="0" borderId="0" xfId="0" applyFont="1" applyAlignment="1">
      <alignment horizontal="center" vertical="center"/>
    </xf>
    <xf numFmtId="0" fontId="62" fillId="0" borderId="7" xfId="0" applyFont="1" applyBorder="1" applyAlignment="1">
      <alignment horizontal="center" vertical="center" shrinkToFit="1"/>
    </xf>
    <xf numFmtId="0" fontId="52" fillId="0" borderId="0" xfId="0" applyFont="1" applyAlignment="1">
      <alignment horizontal="distributed" vertical="center" indent="1"/>
    </xf>
    <xf numFmtId="0" fontId="52" fillId="0" borderId="10" xfId="0" applyFont="1" applyBorder="1" applyAlignment="1">
      <alignment horizontal="distributed" vertical="center" indent="1"/>
    </xf>
    <xf numFmtId="0" fontId="52" fillId="0" borderId="47" xfId="0" applyFont="1" applyBorder="1" applyAlignment="1">
      <alignment horizontal="distributed" vertical="center" indent="1" shrinkToFit="1"/>
    </xf>
    <xf numFmtId="0" fontId="52" fillId="0" borderId="78" xfId="0" applyFont="1" applyBorder="1" applyAlignment="1">
      <alignment horizontal="distributed" vertical="center" indent="1" shrinkToFit="1"/>
    </xf>
    <xf numFmtId="181" fontId="60" fillId="0" borderId="0" xfId="0" applyNumberFormat="1" applyFont="1" applyAlignment="1">
      <alignment horizontal="left" vertical="center"/>
    </xf>
    <xf numFmtId="0" fontId="52" fillId="0" borderId="0" xfId="0" applyFont="1" applyAlignment="1">
      <alignment horizontal="right" vertical="center"/>
    </xf>
    <xf numFmtId="0" fontId="52" fillId="0" borderId="0" xfId="0" applyFont="1">
      <alignment vertical="center"/>
    </xf>
    <xf numFmtId="0" fontId="52" fillId="0" borderId="102" xfId="0" applyFont="1" applyBorder="1" applyAlignment="1">
      <alignment horizontal="left" vertical="center" indent="1" shrinkToFit="1"/>
    </xf>
    <xf numFmtId="0" fontId="52" fillId="0" borderId="31" xfId="0" applyFont="1" applyBorder="1" applyAlignment="1">
      <alignment horizontal="left" vertical="center" indent="1" shrinkToFit="1"/>
    </xf>
    <xf numFmtId="0" fontId="52" fillId="0" borderId="40" xfId="0" applyFont="1" applyBorder="1" applyAlignment="1">
      <alignment horizontal="left" vertical="center" indent="1" shrinkToFit="1"/>
    </xf>
    <xf numFmtId="0" fontId="52" fillId="0" borderId="48" xfId="0" applyFont="1" applyBorder="1" applyAlignment="1">
      <alignment horizontal="left" vertical="center" indent="1" shrinkToFit="1"/>
    </xf>
    <xf numFmtId="0" fontId="52" fillId="0" borderId="26" xfId="0" applyFont="1" applyBorder="1" applyAlignment="1">
      <alignment horizontal="distributed" vertical="center" wrapText="1" indent="1"/>
    </xf>
    <xf numFmtId="0" fontId="52" fillId="0" borderId="27" xfId="0" applyFont="1" applyBorder="1" applyAlignment="1">
      <alignment horizontal="distributed" vertical="center" wrapText="1" indent="1"/>
    </xf>
    <xf numFmtId="0" fontId="52" fillId="0" borderId="62" xfId="0" applyFont="1" applyBorder="1" applyAlignment="1">
      <alignment horizontal="distributed" vertical="center" wrapText="1" indent="1"/>
    </xf>
    <xf numFmtId="0" fontId="52" fillId="0" borderId="11" xfId="0" applyFont="1" applyBorder="1" applyAlignment="1">
      <alignment horizontal="distributed" vertical="center" wrapText="1" indent="1"/>
    </xf>
    <xf numFmtId="0" fontId="52" fillId="0" borderId="47" xfId="0" applyFont="1" applyBorder="1" applyAlignment="1">
      <alignment horizontal="distributed" vertical="center" wrapText="1" indent="1"/>
    </xf>
    <xf numFmtId="0" fontId="52" fillId="0" borderId="40" xfId="0" applyFont="1" applyBorder="1" applyAlignment="1">
      <alignment horizontal="distributed" vertical="center" wrapText="1" indent="1"/>
    </xf>
    <xf numFmtId="0" fontId="52" fillId="0" borderId="45" xfId="0" applyFont="1" applyBorder="1" applyAlignment="1">
      <alignment horizontal="center" vertical="center" shrinkToFit="1"/>
    </xf>
    <xf numFmtId="0" fontId="52" fillId="0" borderId="46" xfId="0" applyFont="1" applyBorder="1" applyAlignment="1">
      <alignment horizontal="center" vertical="center" shrinkToFit="1"/>
    </xf>
    <xf numFmtId="0" fontId="52" fillId="0" borderId="10" xfId="0" applyFont="1" applyBorder="1" applyAlignment="1">
      <alignment horizontal="center" vertical="center" shrinkToFit="1"/>
    </xf>
    <xf numFmtId="0" fontId="52" fillId="0" borderId="63" xfId="0" applyFont="1" applyBorder="1" applyAlignment="1">
      <alignment horizontal="center" vertical="center" shrinkToFit="1"/>
    </xf>
    <xf numFmtId="0" fontId="66" fillId="0" borderId="9" xfId="0" applyFont="1" applyBorder="1" applyAlignment="1">
      <alignment horizontal="left" vertical="center" wrapText="1" indent="1" shrinkToFit="1"/>
    </xf>
    <xf numFmtId="0" fontId="66" fillId="0" borderId="10" xfId="0" applyFont="1" applyBorder="1" applyAlignment="1">
      <alignment horizontal="left" vertical="center" wrapText="1" indent="1" shrinkToFit="1"/>
    </xf>
    <xf numFmtId="0" fontId="66" fillId="0" borderId="57" xfId="0" applyFont="1" applyBorder="1" applyAlignment="1">
      <alignment horizontal="left" vertical="center" wrapText="1" indent="1"/>
    </xf>
    <xf numFmtId="0" fontId="66" fillId="0" borderId="45" xfId="0" applyFont="1" applyBorder="1" applyAlignment="1">
      <alignment horizontal="left" vertical="center" wrapText="1" indent="1"/>
    </xf>
    <xf numFmtId="0" fontId="52" fillId="0" borderId="58" xfId="0" applyFont="1" applyBorder="1" applyAlignment="1">
      <alignment horizontal="distributed" vertical="center" indent="1"/>
    </xf>
    <xf numFmtId="0" fontId="52" fillId="0" borderId="8" xfId="0" applyFont="1" applyBorder="1" applyAlignment="1">
      <alignment horizontal="distributed" vertical="center" indent="1"/>
    </xf>
    <xf numFmtId="0" fontId="52" fillId="0" borderId="62" xfId="0" applyFont="1" applyBorder="1" applyAlignment="1">
      <alignment horizontal="distributed" vertical="center" indent="1"/>
    </xf>
    <xf numFmtId="0" fontId="52" fillId="0" borderId="11" xfId="0" applyFont="1" applyBorder="1" applyAlignment="1">
      <alignment horizontal="distributed" vertical="center" indent="1"/>
    </xf>
    <xf numFmtId="0" fontId="52" fillId="0" borderId="15" xfId="0" applyFont="1" applyBorder="1" applyAlignment="1">
      <alignment horizontal="left" vertical="center" indent="1" shrinkToFit="1"/>
    </xf>
    <xf numFmtId="0" fontId="52" fillId="0" borderId="16" xfId="0" applyFont="1" applyBorder="1" applyAlignment="1">
      <alignment horizontal="left" vertical="center" indent="1" shrinkToFit="1"/>
    </xf>
    <xf numFmtId="0" fontId="52" fillId="0" borderId="17" xfId="0" applyFont="1" applyBorder="1" applyAlignment="1">
      <alignment horizontal="left" vertical="center" indent="1" shrinkToFit="1"/>
    </xf>
    <xf numFmtId="0" fontId="52" fillId="0" borderId="3" xfId="0" applyFont="1" applyBorder="1" applyAlignment="1">
      <alignment horizontal="distributed" vertical="center" indent="1"/>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52" fillId="0" borderId="6" xfId="0" applyFont="1" applyBorder="1" applyAlignment="1">
      <alignment horizontal="distributed" vertical="center" indent="1"/>
    </xf>
    <xf numFmtId="0" fontId="52" fillId="0" borderId="7" xfId="0" applyFont="1" applyBorder="1" applyAlignment="1">
      <alignment horizontal="distributed" vertical="center" indent="1"/>
    </xf>
    <xf numFmtId="0" fontId="52" fillId="0" borderId="9" xfId="0" applyFont="1" applyBorder="1" applyAlignment="1">
      <alignment horizontal="distributed" vertical="center" indent="1"/>
    </xf>
    <xf numFmtId="0" fontId="52" fillId="0" borderId="59" xfId="0" applyFont="1" applyBorder="1" applyAlignment="1">
      <alignment horizontal="left" vertical="center" indent="1" shrinkToFit="1"/>
    </xf>
    <xf numFmtId="0" fontId="66" fillId="0" borderId="12" xfId="0" applyFont="1" applyBorder="1" applyAlignment="1">
      <alignment horizontal="left" vertical="center" indent="1" shrinkToFit="1"/>
    </xf>
    <xf numFmtId="0" fontId="66" fillId="0" borderId="13" xfId="0" applyFont="1" applyBorder="1" applyAlignment="1">
      <alignment horizontal="left" vertical="center" indent="1" shrinkToFit="1"/>
    </xf>
    <xf numFmtId="0" fontId="66" fillId="0" borderId="14" xfId="0" applyFont="1" applyBorder="1" applyAlignment="1">
      <alignment horizontal="left" vertical="center" indent="1" shrinkToFit="1"/>
    </xf>
    <xf numFmtId="0" fontId="66" fillId="0" borderId="61" xfId="0" applyFont="1" applyBorder="1" applyAlignment="1">
      <alignment horizontal="left" vertical="center" indent="1" shrinkToFit="1"/>
    </xf>
    <xf numFmtId="183" fontId="8" fillId="0" borderId="0" xfId="0" applyNumberFormat="1" applyFont="1">
      <alignment vertical="center"/>
    </xf>
    <xf numFmtId="0" fontId="52" fillId="0" borderId="54" xfId="0" applyFont="1" applyBorder="1" applyAlignment="1">
      <alignment horizontal="distributed" vertical="center" indent="1"/>
    </xf>
    <xf numFmtId="0" fontId="52" fillId="0" borderId="4" xfId="0" applyFont="1" applyBorder="1" applyAlignment="1">
      <alignment horizontal="distributed" vertical="center" indent="1"/>
    </xf>
    <xf numFmtId="0" fontId="62" fillId="0" borderId="2" xfId="0" applyFont="1" applyBorder="1" applyAlignment="1">
      <alignment horizontal="center" vertical="center" shrinkToFit="1"/>
    </xf>
    <xf numFmtId="0" fontId="62" fillId="0" borderId="3"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4" xfId="0" applyFont="1" applyBorder="1" applyAlignment="1">
      <alignment horizontal="center" vertical="center" shrinkToFi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57" xfId="0" applyFont="1" applyBorder="1" applyAlignment="1">
      <alignment horizontal="center" vertical="center"/>
    </xf>
    <xf numFmtId="0" fontId="62" fillId="0" borderId="45" xfId="0" applyFont="1" applyBorder="1" applyAlignment="1">
      <alignment horizontal="center" vertical="center"/>
    </xf>
    <xf numFmtId="0" fontId="66" fillId="0" borderId="58" xfId="0" applyFont="1" applyBorder="1" applyAlignment="1">
      <alignment horizontal="distributed" vertical="center" indent="1"/>
    </xf>
    <xf numFmtId="0" fontId="66" fillId="0" borderId="8" xfId="0" applyFont="1" applyBorder="1" applyAlignment="1">
      <alignment horizontal="distributed" vertical="center" indent="1"/>
    </xf>
    <xf numFmtId="0" fontId="60" fillId="0" borderId="60" xfId="0" applyFont="1" applyBorder="1" applyAlignment="1">
      <alignment horizontal="distributed" vertical="center" indent="1"/>
    </xf>
    <xf numFmtId="0" fontId="60" fillId="0" borderId="14" xfId="0" applyFont="1" applyBorder="1" applyAlignment="1">
      <alignment horizontal="distributed" vertical="center" indent="1"/>
    </xf>
    <xf numFmtId="0" fontId="10" fillId="0" borderId="0" xfId="0" applyFont="1" applyAlignment="1">
      <alignment horizontal="center" vertical="center"/>
    </xf>
    <xf numFmtId="0" fontId="52" fillId="0" borderId="44" xfId="0" applyFont="1" applyBorder="1" applyAlignment="1">
      <alignment horizontal="distributed" vertical="center" indent="1"/>
    </xf>
    <xf numFmtId="0" fontId="52" fillId="0" borderId="56" xfId="0" applyFont="1" applyBorder="1" applyAlignment="1">
      <alignment horizontal="distributed" vertical="center" indent="1"/>
    </xf>
    <xf numFmtId="0" fontId="63" fillId="0" borderId="45" xfId="0" applyFont="1" applyBorder="1" applyAlignment="1">
      <alignment horizontal="left" vertical="center"/>
    </xf>
    <xf numFmtId="0" fontId="58" fillId="0" borderId="15" xfId="0" applyFont="1" applyBorder="1" applyAlignment="1">
      <alignment horizontal="center" vertical="center" shrinkToFit="1"/>
    </xf>
    <xf numFmtId="0" fontId="58" fillId="0" borderId="16" xfId="0" applyFont="1" applyBorder="1" applyAlignment="1">
      <alignment horizontal="center" vertical="center" shrinkToFit="1"/>
    </xf>
    <xf numFmtId="0" fontId="58" fillId="0" borderId="59" xfId="0" applyFont="1" applyBorder="1" applyAlignment="1">
      <alignment horizontal="center" vertical="center" shrinkToFit="1"/>
    </xf>
    <xf numFmtId="0" fontId="61" fillId="0" borderId="12" xfId="0" applyFont="1" applyBorder="1" applyAlignment="1">
      <alignment horizontal="center" vertical="center" shrinkToFit="1"/>
    </xf>
    <xf numFmtId="0" fontId="61" fillId="0" borderId="13" xfId="0" applyFont="1" applyBorder="1" applyAlignment="1">
      <alignment horizontal="center" vertical="center" shrinkToFit="1"/>
    </xf>
    <xf numFmtId="0" fontId="61" fillId="0" borderId="61" xfId="0" applyFont="1" applyBorder="1" applyAlignment="1">
      <alignment horizontal="center" vertical="center" shrinkToFit="1"/>
    </xf>
    <xf numFmtId="0" fontId="52" fillId="0" borderId="41" xfId="0" applyFont="1" applyBorder="1" applyAlignment="1">
      <alignment horizontal="center" vertical="center" shrinkToFit="1"/>
    </xf>
    <xf numFmtId="0" fontId="52" fillId="0" borderId="70" xfId="0" applyFont="1" applyBorder="1" applyAlignment="1">
      <alignment horizontal="center" vertical="center" shrinkToFit="1"/>
    </xf>
    <xf numFmtId="184" fontId="62" fillId="0" borderId="71" xfId="0" applyNumberFormat="1" applyFont="1" applyBorder="1" applyAlignment="1">
      <alignment horizontal="center" vertical="center" shrinkToFit="1"/>
    </xf>
    <xf numFmtId="184" fontId="62" fillId="0" borderId="43" xfId="0" applyNumberFormat="1" applyFont="1" applyBorder="1" applyAlignment="1">
      <alignment horizontal="center" vertical="center" shrinkToFit="1"/>
    </xf>
    <xf numFmtId="184" fontId="62" fillId="0" borderId="42" xfId="0" applyNumberFormat="1" applyFont="1" applyBorder="1" applyAlignment="1">
      <alignment horizontal="center" vertical="center" shrinkToFit="1"/>
    </xf>
    <xf numFmtId="0" fontId="61" fillId="4" borderId="31" xfId="0" applyFont="1" applyFill="1" applyBorder="1" applyAlignment="1">
      <alignment horizontal="center" vertical="center"/>
    </xf>
    <xf numFmtId="0" fontId="61" fillId="4" borderId="33" xfId="0" applyFont="1" applyFill="1" applyBorder="1" applyAlignment="1">
      <alignment horizontal="center" vertical="center"/>
    </xf>
    <xf numFmtId="0" fontId="17" fillId="0" borderId="0" xfId="0" applyFont="1" applyAlignment="1">
      <alignment horizontal="center" vertical="center"/>
    </xf>
    <xf numFmtId="0" fontId="60" fillId="0" borderId="3" xfId="0" applyFont="1" applyBorder="1" applyAlignment="1">
      <alignment horizontal="left" vertical="center" indent="1"/>
    </xf>
    <xf numFmtId="0" fontId="60" fillId="0" borderId="55" xfId="0" applyFont="1" applyBorder="1" applyAlignment="1">
      <alignment horizontal="left" vertical="center" indent="1"/>
    </xf>
    <xf numFmtId="0" fontId="53" fillId="0" borderId="9" xfId="0" applyFont="1" applyBorder="1" applyAlignment="1">
      <alignment horizontal="left" vertical="center" indent="1" shrinkToFit="1"/>
    </xf>
    <xf numFmtId="0" fontId="53" fillId="0" borderId="10" xfId="0" applyFont="1" applyBorder="1" applyAlignment="1">
      <alignment horizontal="left" vertical="center" indent="1" shrinkToFit="1"/>
    </xf>
    <xf numFmtId="0" fontId="53" fillId="0" borderId="11" xfId="0" applyFont="1" applyBorder="1" applyAlignment="1">
      <alignment horizontal="left" vertical="center" indent="1" shrinkToFit="1"/>
    </xf>
    <xf numFmtId="0" fontId="52" fillId="4" borderId="3" xfId="0" applyFont="1" applyFill="1" applyBorder="1" applyAlignment="1">
      <alignment horizontal="center" vertical="center"/>
    </xf>
    <xf numFmtId="0" fontId="52" fillId="4" borderId="55" xfId="0" applyFont="1" applyFill="1" applyBorder="1" applyAlignment="1">
      <alignment horizontal="center" vertical="center"/>
    </xf>
    <xf numFmtId="0" fontId="60" fillId="0" borderId="2" xfId="0" applyFont="1" applyBorder="1" applyAlignment="1" applyProtection="1">
      <alignment horizontal="left" vertical="center" shrinkToFit="1"/>
      <protection hidden="1"/>
    </xf>
    <xf numFmtId="0" fontId="60" fillId="0" borderId="3" xfId="0" applyFont="1" applyBorder="1" applyAlignment="1" applyProtection="1">
      <alignment horizontal="left" vertical="center" shrinkToFit="1"/>
      <protection hidden="1"/>
    </xf>
    <xf numFmtId="0" fontId="66" fillId="0" borderId="64" xfId="0" applyFont="1" applyBorder="1" applyAlignment="1">
      <alignment horizontal="distributed" vertical="center" indent="1"/>
    </xf>
    <xf numFmtId="0" fontId="66" fillId="0" borderId="17" xfId="0" applyFont="1" applyBorder="1" applyAlignment="1">
      <alignment horizontal="distributed" vertical="center" indent="1"/>
    </xf>
    <xf numFmtId="0" fontId="52" fillId="0" borderId="65" xfId="0" applyFont="1" applyBorder="1" applyAlignment="1">
      <alignment horizontal="distributed" vertical="center" wrapText="1" indent="1" shrinkToFit="1"/>
    </xf>
    <xf numFmtId="0" fontId="52" fillId="0" borderId="66" xfId="0" applyFont="1" applyBorder="1" applyAlignment="1">
      <alignment horizontal="distributed" vertical="center" indent="1" shrinkToFit="1"/>
    </xf>
    <xf numFmtId="0" fontId="52" fillId="0" borderId="7" xfId="0" applyFont="1" applyBorder="1">
      <alignment vertical="center"/>
    </xf>
    <xf numFmtId="0" fontId="60" fillId="0" borderId="26" xfId="0" applyFont="1" applyBorder="1" applyAlignment="1">
      <alignment horizontal="distributed" vertical="center" indent="1"/>
    </xf>
    <xf numFmtId="0" fontId="60" fillId="0" borderId="72" xfId="0" applyFont="1" applyBorder="1" applyAlignment="1">
      <alignment horizontal="distributed" vertical="center" indent="1"/>
    </xf>
    <xf numFmtId="0" fontId="60" fillId="0" borderId="29" xfId="0" applyFont="1" applyBorder="1" applyAlignment="1">
      <alignment horizontal="distributed" vertical="center" indent="1"/>
    </xf>
    <xf numFmtId="0" fontId="60" fillId="0" borderId="18" xfId="0" applyFont="1" applyBorder="1" applyAlignment="1">
      <alignment horizontal="distributed" vertical="center" indent="1"/>
    </xf>
    <xf numFmtId="0" fontId="60" fillId="0" borderId="62" xfId="0" applyFont="1" applyBorder="1" applyAlignment="1">
      <alignment horizontal="distributed" vertical="center" indent="1"/>
    </xf>
    <xf numFmtId="0" fontId="60" fillId="0" borderId="11" xfId="0" applyFont="1" applyBorder="1" applyAlignment="1">
      <alignment horizontal="distributed" vertical="center" indent="1"/>
    </xf>
    <xf numFmtId="0" fontId="62" fillId="0" borderId="74" xfId="0" applyFont="1" applyBorder="1" applyAlignment="1">
      <alignment horizontal="left" vertical="center" indent="1" shrinkToFit="1"/>
    </xf>
    <xf numFmtId="0" fontId="62" fillId="0" borderId="75" xfId="0" applyFont="1" applyBorder="1" applyAlignment="1">
      <alignment horizontal="left" vertical="center" indent="1" shrinkToFit="1"/>
    </xf>
    <xf numFmtId="0" fontId="62" fillId="0" borderId="76" xfId="0" applyFont="1" applyBorder="1" applyAlignment="1">
      <alignment horizontal="left" vertical="center" indent="1" shrinkToFit="1"/>
    </xf>
    <xf numFmtId="0" fontId="60" fillId="0" borderId="12" xfId="0" applyFont="1" applyBorder="1" applyAlignment="1">
      <alignment horizontal="left" vertical="center" indent="1" shrinkToFit="1"/>
    </xf>
    <xf numFmtId="0" fontId="60" fillId="0" borderId="13" xfId="0" applyFont="1" applyBorder="1" applyAlignment="1">
      <alignment horizontal="left" vertical="center" indent="1" shrinkToFit="1"/>
    </xf>
    <xf numFmtId="0" fontId="60" fillId="0" borderId="14" xfId="0" applyFont="1" applyBorder="1" applyAlignment="1">
      <alignment horizontal="left" vertical="center" indent="1" shrinkToFit="1"/>
    </xf>
    <xf numFmtId="0" fontId="66" fillId="0" borderId="19" xfId="0" applyFont="1" applyBorder="1" applyAlignment="1">
      <alignment horizontal="center" vertical="center"/>
    </xf>
    <xf numFmtId="0" fontId="66" fillId="0" borderId="21" xfId="0" applyFont="1" applyBorder="1" applyAlignment="1">
      <alignment horizontal="center" vertical="center"/>
    </xf>
    <xf numFmtId="0" fontId="66" fillId="0" borderId="20" xfId="0" applyFont="1" applyBorder="1" applyAlignment="1">
      <alignment horizontal="center" vertical="center"/>
    </xf>
    <xf numFmtId="0" fontId="60" fillId="0" borderId="69" xfId="0" applyFont="1" applyBorder="1" applyAlignment="1">
      <alignment horizontal="center" vertical="center"/>
    </xf>
    <xf numFmtId="0" fontId="60" fillId="0" borderId="40" xfId="0" applyFont="1" applyBorder="1" applyAlignment="1">
      <alignment horizontal="center" vertical="center"/>
    </xf>
    <xf numFmtId="0" fontId="60" fillId="0" borderId="48" xfId="0" applyFont="1" applyBorder="1" applyAlignment="1">
      <alignment horizontal="center" vertical="center"/>
    </xf>
    <xf numFmtId="0" fontId="66" fillId="0" borderId="51" xfId="0" applyFont="1" applyBorder="1" applyAlignment="1">
      <alignment horizontal="center" vertical="center" wrapText="1" shrinkToFit="1"/>
    </xf>
    <xf numFmtId="0" fontId="66" fillId="0" borderId="20" xfId="0" applyFont="1" applyBorder="1" applyAlignment="1">
      <alignment horizontal="center" vertical="center" wrapText="1" shrinkToFit="1"/>
    </xf>
    <xf numFmtId="0" fontId="60" fillId="0" borderId="27" xfId="0" applyFont="1" applyBorder="1" applyAlignment="1">
      <alignment horizontal="center" vertical="center" shrinkToFit="1"/>
    </xf>
    <xf numFmtId="0" fontId="60" fillId="0" borderId="28" xfId="0" applyFont="1" applyBorder="1" applyAlignment="1">
      <alignment horizontal="center" vertical="center" shrinkToFit="1"/>
    </xf>
    <xf numFmtId="0" fontId="60" fillId="0" borderId="10" xfId="0" applyFont="1" applyBorder="1" applyAlignment="1">
      <alignment horizontal="center" vertical="center" shrinkToFit="1"/>
    </xf>
    <xf numFmtId="0" fontId="60" fillId="0" borderId="63" xfId="0" applyFont="1" applyBorder="1" applyAlignment="1">
      <alignment horizontal="center" vertical="center" shrinkToFit="1"/>
    </xf>
    <xf numFmtId="0" fontId="52" fillId="0" borderId="79" xfId="0" applyFont="1" applyBorder="1" applyAlignment="1">
      <alignment horizontal="center" vertical="center" shrinkToFit="1"/>
    </xf>
    <xf numFmtId="0" fontId="52" fillId="0" borderId="88" xfId="0" applyFont="1" applyBorder="1" applyAlignment="1">
      <alignment horizontal="center" vertical="center" shrinkToFit="1"/>
    </xf>
    <xf numFmtId="0" fontId="52" fillId="0" borderId="82" xfId="0" applyFont="1" applyBorder="1" applyAlignment="1">
      <alignment horizontal="center" vertical="center" shrinkToFit="1"/>
    </xf>
    <xf numFmtId="0" fontId="52" fillId="0" borderId="89" xfId="0" applyFont="1" applyBorder="1" applyAlignment="1">
      <alignment horizontal="center" vertical="center" shrinkToFit="1"/>
    </xf>
    <xf numFmtId="0" fontId="52" fillId="0" borderId="85" xfId="0" applyFont="1" applyBorder="1" applyAlignment="1">
      <alignment horizontal="center" vertical="center" shrinkToFit="1"/>
    </xf>
    <xf numFmtId="0" fontId="52" fillId="0" borderId="90" xfId="0" applyFont="1" applyBorder="1" applyAlignment="1">
      <alignment horizontal="center" vertical="center" shrinkToFit="1"/>
    </xf>
    <xf numFmtId="0" fontId="66" fillId="0" borderId="19" xfId="0" applyFont="1" applyBorder="1" applyAlignment="1">
      <alignment horizontal="center" vertical="center" wrapText="1" shrinkToFit="1"/>
    </xf>
    <xf numFmtId="0" fontId="66" fillId="0" borderId="21" xfId="0" applyFont="1" applyBorder="1" applyAlignment="1">
      <alignment horizontal="center" vertical="center" shrinkToFit="1"/>
    </xf>
    <xf numFmtId="0" fontId="66" fillId="0" borderId="20"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55" xfId="0" applyFont="1" applyBorder="1" applyAlignment="1">
      <alignment horizontal="center" vertical="center" shrinkToFit="1"/>
    </xf>
    <xf numFmtId="0" fontId="63" fillId="0" borderId="2" xfId="0" applyFont="1" applyBorder="1" applyAlignment="1">
      <alignment horizontal="left" vertical="center" indent="1" shrinkToFit="1"/>
    </xf>
    <xf numFmtId="0" fontId="63" fillId="0" borderId="3" xfId="0" applyFont="1" applyBorder="1" applyAlignment="1">
      <alignment horizontal="left" vertical="center" indent="1" shrinkToFit="1"/>
    </xf>
    <xf numFmtId="0" fontId="66" fillId="0" borderId="15" xfId="0" applyFont="1" applyBorder="1" applyAlignment="1">
      <alignment horizontal="left" vertical="center" indent="1" shrinkToFit="1"/>
    </xf>
    <xf numFmtId="0" fontId="66" fillId="0" borderId="16" xfId="0" applyFont="1" applyBorder="1" applyAlignment="1">
      <alignment horizontal="left" vertical="center" indent="1" shrinkToFit="1"/>
    </xf>
    <xf numFmtId="0" fontId="56" fillId="0" borderId="67" xfId="0" applyFont="1" applyBorder="1" applyAlignment="1">
      <alignment horizontal="left" vertical="center" indent="1" shrinkToFit="1"/>
    </xf>
    <xf numFmtId="0" fontId="56" fillId="0" borderId="68" xfId="0" applyFont="1" applyBorder="1" applyAlignment="1">
      <alignment horizontal="left" vertical="center" indent="1" shrinkToFit="1"/>
    </xf>
    <xf numFmtId="0" fontId="52" fillId="0" borderId="79" xfId="0" applyFont="1" applyBorder="1" applyAlignment="1">
      <alignment horizontal="left" vertical="center" indent="1" shrinkToFit="1"/>
    </xf>
    <xf numFmtId="0" fontId="52" fillId="0" borderId="80" xfId="0" applyFont="1" applyBorder="1" applyAlignment="1">
      <alignment horizontal="left" vertical="center" indent="1" shrinkToFit="1"/>
    </xf>
    <xf numFmtId="0" fontId="52" fillId="0" borderId="81" xfId="0" applyFont="1" applyBorder="1" applyAlignment="1">
      <alignment horizontal="left" vertical="center" indent="1" shrinkToFit="1"/>
    </xf>
    <xf numFmtId="0" fontId="60" fillId="0" borderId="16" xfId="0" applyFont="1" applyBorder="1" applyAlignment="1">
      <alignment horizontal="center" vertical="center" shrinkToFit="1"/>
    </xf>
    <xf numFmtId="0" fontId="60" fillId="0" borderId="59"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61" xfId="0" applyFont="1" applyBorder="1" applyAlignment="1">
      <alignment horizontal="center" vertical="center" shrinkToFit="1"/>
    </xf>
    <xf numFmtId="0" fontId="51" fillId="0" borderId="57" xfId="0" applyFont="1" applyBorder="1" applyAlignment="1">
      <alignment horizontal="center" vertical="center" shrinkToFit="1"/>
    </xf>
    <xf numFmtId="0" fontId="51" fillId="0" borderId="56" xfId="0" applyFont="1" applyBorder="1" applyAlignment="1">
      <alignment horizontal="center" vertical="center" shrinkToFit="1"/>
    </xf>
    <xf numFmtId="0" fontId="35" fillId="0" borderId="94" xfId="0" applyFont="1" applyBorder="1" applyAlignment="1">
      <alignment horizontal="distributed" vertical="center" indent="1"/>
    </xf>
    <xf numFmtId="0" fontId="35" fillId="0" borderId="51" xfId="0" applyFont="1" applyBorder="1" applyAlignment="1">
      <alignment horizontal="distributed" vertical="center" indent="1"/>
    </xf>
    <xf numFmtId="0" fontId="35" fillId="0" borderId="96" xfId="0" applyFont="1" applyBorder="1" applyAlignment="1">
      <alignment horizontal="distributed" vertical="center" indent="1"/>
    </xf>
    <xf numFmtId="0" fontId="35" fillId="0" borderId="21" xfId="0" applyFont="1" applyBorder="1" applyAlignment="1">
      <alignment horizontal="distributed" vertical="center" indent="1"/>
    </xf>
    <xf numFmtId="0" fontId="35" fillId="0" borderId="98" xfId="0" applyFont="1" applyBorder="1" applyAlignment="1">
      <alignment horizontal="distributed" vertical="center" indent="1"/>
    </xf>
    <xf numFmtId="0" fontId="35" fillId="0" borderId="99" xfId="0" applyFont="1" applyBorder="1" applyAlignment="1">
      <alignment horizontal="distributed" vertical="center" indent="1"/>
    </xf>
    <xf numFmtId="0" fontId="7" fillId="0" borderId="51" xfId="0" applyFont="1" applyBorder="1" applyAlignment="1">
      <alignment horizontal="center" vertical="center"/>
    </xf>
    <xf numFmtId="0" fontId="7" fillId="0" borderId="95" xfId="0" applyFont="1" applyBorder="1" applyAlignment="1">
      <alignment horizontal="center" vertical="center"/>
    </xf>
    <xf numFmtId="0" fontId="7" fillId="0" borderId="21"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59" fillId="0" borderId="45" xfId="0" applyFont="1" applyBorder="1" applyAlignment="1">
      <alignment horizontal="center" vertical="center"/>
    </xf>
    <xf numFmtId="0" fontId="63" fillId="0" borderId="57" xfId="0" applyFont="1" applyBorder="1" applyAlignment="1">
      <alignment horizontal="center" vertical="center"/>
    </xf>
    <xf numFmtId="0" fontId="63" fillId="0" borderId="45" xfId="0" applyFont="1" applyBorder="1" applyAlignment="1">
      <alignment horizontal="center" vertical="center"/>
    </xf>
    <xf numFmtId="0" fontId="35" fillId="0" borderId="62" xfId="0" applyFont="1" applyBorder="1" applyAlignment="1">
      <alignment horizontal="distributed" vertical="center" indent="1"/>
    </xf>
    <xf numFmtId="0" fontId="35" fillId="0" borderId="11" xfId="0" applyFont="1" applyBorder="1" applyAlignment="1">
      <alignment horizontal="distributed" vertical="center" indent="1"/>
    </xf>
    <xf numFmtId="0" fontId="43" fillId="0" borderId="64" xfId="0" applyFont="1" applyBorder="1" applyAlignment="1">
      <alignment horizontal="distributed" vertical="center" indent="1"/>
    </xf>
    <xf numFmtId="0" fontId="43" fillId="0" borderId="17" xfId="0" applyFont="1" applyBorder="1" applyAlignment="1">
      <alignment horizontal="distributed" vertical="center" indent="1"/>
    </xf>
    <xf numFmtId="0" fontId="60" fillId="0" borderId="15" xfId="0" applyFont="1" applyBorder="1" applyAlignment="1">
      <alignment horizontal="center" vertical="center" shrinkToFit="1"/>
    </xf>
    <xf numFmtId="0" fontId="35" fillId="0" borderId="32" xfId="0" applyFont="1" applyBorder="1" applyAlignment="1">
      <alignment horizontal="distributed" vertical="center" wrapText="1" indent="1"/>
    </xf>
    <xf numFmtId="0" fontId="35" fillId="0" borderId="101" xfId="0" applyFont="1" applyBorder="1" applyAlignment="1">
      <alignment horizontal="distributed" vertical="center" wrapText="1" indent="1"/>
    </xf>
    <xf numFmtId="0" fontId="61" fillId="0" borderId="67" xfId="0" applyFont="1" applyBorder="1" applyAlignment="1">
      <alignment horizontal="center" vertical="center" shrinkToFit="1"/>
    </xf>
    <xf numFmtId="0" fontId="61" fillId="0" borderId="68" xfId="0" applyFont="1" applyBorder="1" applyAlignment="1">
      <alignment horizontal="center" vertical="center" shrinkToFit="1"/>
    </xf>
    <xf numFmtId="0" fontId="61" fillId="0" borderId="106" xfId="0" applyFont="1" applyBorder="1" applyAlignment="1">
      <alignment horizontal="center" vertical="center" shrinkToFit="1"/>
    </xf>
    <xf numFmtId="0" fontId="35" fillId="0" borderId="58" xfId="0" applyFont="1" applyBorder="1" applyAlignment="1">
      <alignment horizontal="distributed" vertical="center" indent="1"/>
    </xf>
    <xf numFmtId="0" fontId="35" fillId="0" borderId="8" xfId="0" applyFont="1" applyBorder="1" applyAlignment="1">
      <alignment horizontal="distributed" vertical="center" indent="1"/>
    </xf>
    <xf numFmtId="0" fontId="35" fillId="0" borderId="29" xfId="0" applyFont="1" applyBorder="1" applyAlignment="1">
      <alignment horizontal="distributed" vertical="center" indent="1"/>
    </xf>
    <xf numFmtId="0" fontId="35" fillId="0" borderId="18" xfId="0" applyFont="1" applyBorder="1" applyAlignment="1">
      <alignment horizontal="distributed" vertical="center" indent="1"/>
    </xf>
    <xf numFmtId="0" fontId="28" fillId="0" borderId="44" xfId="0" applyFont="1" applyBorder="1" applyAlignment="1">
      <alignment horizontal="center" vertical="center"/>
    </xf>
    <xf numFmtId="0" fontId="28" fillId="0" borderId="56" xfId="0" applyFont="1" applyBorder="1" applyAlignment="1">
      <alignment horizontal="center" vertical="center"/>
    </xf>
    <xf numFmtId="0" fontId="35" fillId="0" borderId="62" xfId="0" applyFont="1" applyBorder="1" applyAlignment="1">
      <alignment horizontal="center" vertical="center"/>
    </xf>
    <xf numFmtId="0" fontId="35" fillId="0" borderId="11" xfId="0" applyFont="1" applyBorder="1" applyAlignment="1">
      <alignment horizontal="center" vertical="center"/>
    </xf>
    <xf numFmtId="0" fontId="59" fillId="0" borderId="2" xfId="0" applyFont="1" applyBorder="1" applyAlignment="1">
      <alignment horizontal="center" vertical="center" shrinkToFit="1"/>
    </xf>
    <xf numFmtId="0" fontId="59" fillId="0" borderId="3" xfId="0" applyFont="1" applyBorder="1" applyAlignment="1">
      <alignment horizontal="center" vertical="center" shrinkToFit="1"/>
    </xf>
    <xf numFmtId="0" fontId="59" fillId="0" borderId="55" xfId="0" applyFont="1" applyBorder="1" applyAlignment="1">
      <alignment horizontal="center" vertical="center" shrinkToFit="1"/>
    </xf>
    <xf numFmtId="183" fontId="8" fillId="0" borderId="0" xfId="0" applyNumberFormat="1" applyFont="1" applyAlignment="1">
      <alignment horizontal="right" vertical="center"/>
    </xf>
    <xf numFmtId="0" fontId="60" fillId="0" borderId="13" xfId="0" applyFont="1" applyBorder="1" applyAlignment="1">
      <alignment vertical="center" shrinkToFit="1"/>
    </xf>
    <xf numFmtId="0" fontId="60" fillId="0" borderId="61" xfId="0" applyFont="1" applyBorder="1" applyAlignment="1">
      <alignment vertical="center" shrinkToFit="1"/>
    </xf>
    <xf numFmtId="0" fontId="11" fillId="0" borderId="0" xfId="0" applyFont="1" applyAlignment="1">
      <alignment horizontal="center" vertical="center"/>
    </xf>
    <xf numFmtId="0" fontId="23" fillId="4" borderId="29" xfId="0" applyFont="1" applyFill="1" applyBorder="1" applyAlignment="1">
      <alignment horizontal="center" vertical="center"/>
    </xf>
    <xf numFmtId="0" fontId="23" fillId="4" borderId="0" xfId="0" applyFont="1" applyFill="1" applyAlignment="1">
      <alignment horizontal="center" vertical="center"/>
    </xf>
    <xf numFmtId="0" fontId="23" fillId="4" borderId="30" xfId="0" applyFont="1" applyFill="1" applyBorder="1" applyAlignment="1">
      <alignment horizontal="center" vertical="center"/>
    </xf>
    <xf numFmtId="183" fontId="8" fillId="4" borderId="27" xfId="0" applyNumberFormat="1" applyFont="1" applyFill="1" applyBorder="1" applyAlignment="1">
      <alignment horizontal="right" vertical="center" shrinkToFit="1"/>
    </xf>
    <xf numFmtId="0" fontId="41" fillId="4" borderId="0" xfId="0" applyFont="1" applyFill="1" applyAlignment="1">
      <alignment horizontal="center" vertical="center" shrinkToFit="1"/>
    </xf>
    <xf numFmtId="0" fontId="41" fillId="4" borderId="30" xfId="0" applyFont="1" applyFill="1" applyBorder="1" applyAlignment="1">
      <alignment horizontal="center" vertical="center" shrinkToFit="1"/>
    </xf>
    <xf numFmtId="177" fontId="17" fillId="4" borderId="0" xfId="0" applyNumberFormat="1" applyFont="1" applyFill="1" applyAlignment="1">
      <alignment horizontal="center" vertical="center" shrinkToFit="1"/>
    </xf>
    <xf numFmtId="180" fontId="8" fillId="4" borderId="27" xfId="0" applyNumberFormat="1" applyFont="1" applyFill="1" applyBorder="1" applyAlignment="1">
      <alignment horizontal="center" vertical="center"/>
    </xf>
    <xf numFmtId="180" fontId="8" fillId="4" borderId="31" xfId="0" applyNumberFormat="1" applyFont="1" applyFill="1" applyBorder="1" applyAlignment="1">
      <alignment horizontal="center" vertical="center"/>
    </xf>
    <xf numFmtId="0" fontId="16" fillId="4" borderId="27" xfId="0" applyFont="1" applyFill="1" applyBorder="1" applyAlignment="1">
      <alignment horizontal="center" vertical="center" shrinkToFit="1"/>
    </xf>
    <xf numFmtId="0" fontId="16" fillId="4" borderId="31" xfId="0" applyFont="1" applyFill="1" applyBorder="1" applyAlignment="1">
      <alignment horizontal="center" vertical="center" shrinkToFit="1"/>
    </xf>
    <xf numFmtId="0" fontId="6" fillId="4" borderId="0" xfId="0" applyFont="1" applyFill="1">
      <alignment vertical="center"/>
    </xf>
    <xf numFmtId="0" fontId="6" fillId="4" borderId="30" xfId="0" applyFont="1" applyFill="1" applyBorder="1">
      <alignment vertical="center"/>
    </xf>
    <xf numFmtId="0" fontId="6" fillId="4" borderId="0" xfId="0" applyFont="1" applyFill="1" applyAlignment="1">
      <alignment horizontal="left" vertical="center" wrapText="1"/>
    </xf>
    <xf numFmtId="180" fontId="8" fillId="4" borderId="28" xfId="0" applyNumberFormat="1" applyFont="1" applyFill="1" applyBorder="1" applyAlignment="1">
      <alignment horizontal="center" vertical="center"/>
    </xf>
    <xf numFmtId="180" fontId="8" fillId="4" borderId="33" xfId="0" applyNumberFormat="1" applyFont="1" applyFill="1" applyBorder="1" applyAlignment="1">
      <alignment horizontal="center" vertical="center"/>
    </xf>
    <xf numFmtId="0" fontId="38" fillId="4" borderId="94" xfId="0" applyFont="1" applyFill="1" applyBorder="1" applyAlignment="1">
      <alignment horizontal="center" vertical="center"/>
    </xf>
    <xf numFmtId="0" fontId="38" fillId="4" borderId="98" xfId="0" applyFont="1" applyFill="1" applyBorder="1" applyAlignment="1">
      <alignment horizontal="center" vertical="center"/>
    </xf>
    <xf numFmtId="0" fontId="6" fillId="4" borderId="51" xfId="0" applyFont="1" applyFill="1" applyBorder="1" applyAlignment="1">
      <alignment horizontal="center" vertical="center" textRotation="255"/>
    </xf>
    <xf numFmtId="0" fontId="6" fillId="4" borderId="95" xfId="0" applyFont="1" applyFill="1" applyBorder="1" applyAlignment="1">
      <alignment horizontal="center" vertical="center" textRotation="255"/>
    </xf>
    <xf numFmtId="0" fontId="6" fillId="4" borderId="99" xfId="0" applyFont="1" applyFill="1" applyBorder="1" applyAlignment="1">
      <alignment horizontal="center" vertical="center" textRotation="255"/>
    </xf>
    <xf numFmtId="0" fontId="6" fillId="4" borderId="100" xfId="0" applyFont="1" applyFill="1" applyBorder="1" applyAlignment="1">
      <alignment horizontal="center" vertical="center" textRotation="255"/>
    </xf>
    <xf numFmtId="0" fontId="16" fillId="4" borderId="26" xfId="0" applyFont="1" applyFill="1" applyBorder="1" applyAlignment="1">
      <alignment horizontal="center" vertical="center" shrinkToFit="1"/>
    </xf>
    <xf numFmtId="0" fontId="16" fillId="4" borderId="32" xfId="0" applyFont="1" applyFill="1" applyBorder="1" applyAlignment="1">
      <alignment horizontal="center" vertical="center" shrinkToFit="1"/>
    </xf>
    <xf numFmtId="0" fontId="16" fillId="4" borderId="51" xfId="0" applyFont="1" applyFill="1" applyBorder="1" applyAlignment="1">
      <alignment horizontal="center" vertical="center" shrinkToFit="1"/>
    </xf>
    <xf numFmtId="0" fontId="16" fillId="4" borderId="95" xfId="0" applyFont="1" applyFill="1" applyBorder="1" applyAlignment="1">
      <alignment horizontal="center" vertical="center" shrinkToFit="1"/>
    </xf>
    <xf numFmtId="0" fontId="16" fillId="4" borderId="99" xfId="0" applyFont="1" applyFill="1" applyBorder="1" applyAlignment="1">
      <alignment horizontal="center" vertical="center" shrinkToFit="1"/>
    </xf>
    <xf numFmtId="0" fontId="16" fillId="4" borderId="100" xfId="0" applyFont="1" applyFill="1" applyBorder="1" applyAlignment="1">
      <alignment horizontal="center" vertical="center" shrinkToFit="1"/>
    </xf>
    <xf numFmtId="179" fontId="10" fillId="4" borderId="31" xfId="0" applyNumberFormat="1" applyFont="1" applyFill="1" applyBorder="1" applyAlignment="1">
      <alignment horizontal="center" vertical="center" shrinkToFit="1"/>
    </xf>
    <xf numFmtId="0" fontId="48" fillId="4" borderId="0" xfId="0" applyFont="1" applyFill="1" applyAlignment="1">
      <alignment vertical="center" wrapText="1"/>
    </xf>
    <xf numFmtId="0" fontId="7" fillId="4" borderId="0" xfId="0" applyFont="1" applyFill="1" applyAlignment="1">
      <alignment horizontal="center" vertical="center" wrapText="1"/>
    </xf>
    <xf numFmtId="0" fontId="8" fillId="7" borderId="5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2" fillId="7" borderId="36"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36" xfId="0" applyFont="1" applyFill="1" applyBorder="1" applyAlignment="1">
      <alignment horizontal="center" vertical="center" wrapText="1"/>
    </xf>
    <xf numFmtId="0" fontId="43" fillId="4" borderId="31" xfId="0" applyFont="1" applyFill="1" applyBorder="1" applyAlignment="1">
      <alignment horizontal="left" vertical="top" shrinkToFit="1"/>
    </xf>
    <xf numFmtId="0" fontId="42" fillId="2" borderId="3" xfId="0" applyFont="1" applyFill="1" applyBorder="1" applyAlignment="1">
      <alignment horizontal="left" vertical="center" shrinkToFit="1"/>
    </xf>
    <xf numFmtId="0" fontId="42" fillId="2" borderId="4" xfId="0" applyFont="1" applyFill="1" applyBorder="1" applyAlignment="1">
      <alignment horizontal="left" vertical="center" shrinkToFit="1"/>
    </xf>
    <xf numFmtId="0" fontId="43" fillId="7" borderId="1" xfId="0" applyFont="1" applyFill="1" applyBorder="1" applyAlignment="1">
      <alignment horizontal="center" vertical="center" wrapText="1"/>
    </xf>
    <xf numFmtId="0" fontId="43" fillId="7" borderId="36" xfId="0" applyFont="1" applyFill="1" applyBorder="1" applyAlignment="1">
      <alignment horizontal="center" vertical="center" wrapText="1"/>
    </xf>
    <xf numFmtId="184" fontId="8" fillId="0" borderId="0" xfId="0" applyNumberFormat="1" applyFont="1" applyAlignment="1">
      <alignment horizontal="left" vertical="center" indent="2"/>
    </xf>
    <xf numFmtId="0" fontId="67" fillId="0" borderId="0" xfId="0" applyFont="1">
      <alignment vertical="center"/>
    </xf>
    <xf numFmtId="184" fontId="8" fillId="0" borderId="0" xfId="0" applyNumberFormat="1" applyFont="1" applyAlignment="1">
      <alignment horizontal="right" vertical="center"/>
    </xf>
    <xf numFmtId="0" fontId="52" fillId="0" borderId="0" xfId="0" applyFont="1" applyAlignment="1">
      <alignment horizontal="left" vertical="center"/>
    </xf>
    <xf numFmtId="0" fontId="67" fillId="0" borderId="0" xfId="0" applyFont="1" applyAlignment="1">
      <alignment horizontal="left" vertical="center"/>
    </xf>
    <xf numFmtId="183" fontId="21" fillId="0" borderId="0" xfId="0" applyNumberFormat="1" applyFont="1" applyAlignment="1">
      <alignment horizontal="right" vertical="center"/>
    </xf>
    <xf numFmtId="0" fontId="15" fillId="0" borderId="0" xfId="0" applyFont="1" applyAlignment="1">
      <alignment horizontal="center" vertical="center"/>
    </xf>
    <xf numFmtId="0" fontId="61" fillId="0" borderId="0" xfId="0" applyFont="1" applyAlignment="1">
      <alignment horizontal="center" vertical="center"/>
    </xf>
    <xf numFmtId="0" fontId="60" fillId="0" borderId="26" xfId="0" applyFont="1" applyBorder="1" applyAlignment="1">
      <alignment horizontal="center" vertical="center"/>
    </xf>
    <xf numFmtId="0" fontId="60" fillId="0" borderId="72" xfId="0" applyFont="1" applyBorder="1" applyAlignment="1">
      <alignment horizontal="center" vertical="center"/>
    </xf>
    <xf numFmtId="0" fontId="60" fillId="0" borderId="29" xfId="0" applyFont="1" applyBorder="1" applyAlignment="1">
      <alignment horizontal="center" vertical="center"/>
    </xf>
    <xf numFmtId="0" fontId="60" fillId="0" borderId="18" xfId="0" applyFont="1" applyBorder="1" applyAlignment="1">
      <alignment horizontal="center" vertical="center"/>
    </xf>
    <xf numFmtId="0" fontId="60" fillId="0" borderId="32" xfId="0" applyFont="1" applyBorder="1" applyAlignment="1">
      <alignment horizontal="center" vertical="center"/>
    </xf>
    <xf numFmtId="0" fontId="60" fillId="0" borderId="101" xfId="0" applyFont="1" applyBorder="1" applyAlignment="1">
      <alignment horizontal="center" vertical="center"/>
    </xf>
    <xf numFmtId="0" fontId="59" fillId="0" borderId="27" xfId="0" applyFont="1" applyBorder="1" applyAlignment="1">
      <alignment horizontal="center" vertical="center" shrinkToFit="1"/>
    </xf>
    <xf numFmtId="0" fontId="59" fillId="0" borderId="28" xfId="0" applyFont="1" applyBorder="1" applyAlignment="1">
      <alignment horizontal="center" vertical="center" shrinkToFit="1"/>
    </xf>
    <xf numFmtId="0" fontId="59" fillId="0" borderId="31" xfId="0" applyFont="1" applyBorder="1" applyAlignment="1">
      <alignment horizontal="center" vertical="center" shrinkToFit="1"/>
    </xf>
    <xf numFmtId="0" fontId="59" fillId="0" borderId="33" xfId="0" applyFont="1" applyBorder="1" applyAlignment="1">
      <alignment horizontal="center" vertical="center" shrinkToFit="1"/>
    </xf>
    <xf numFmtId="0" fontId="60" fillId="0" borderId="57" xfId="0" applyFont="1" applyBorder="1" applyAlignment="1">
      <alignment horizontal="center" vertical="center"/>
    </xf>
    <xf numFmtId="0" fontId="60" fillId="0" borderId="45" xfId="0" applyFont="1" applyBorder="1" applyAlignment="1">
      <alignment horizontal="center" vertical="center"/>
    </xf>
    <xf numFmtId="0" fontId="60" fillId="0" borderId="56" xfId="0" applyFont="1" applyBorder="1" applyAlignment="1">
      <alignment horizontal="center" vertical="center"/>
    </xf>
    <xf numFmtId="0" fontId="60" fillId="0" borderId="4" xfId="0" applyFont="1" applyBorder="1" applyAlignment="1">
      <alignment horizontal="center" vertical="center"/>
    </xf>
    <xf numFmtId="0" fontId="61" fillId="0" borderId="93" xfId="0" applyFont="1" applyBorder="1" applyAlignment="1">
      <alignment horizontal="center" vertical="center"/>
    </xf>
    <xf numFmtId="0" fontId="61" fillId="0" borderId="27" xfId="0" applyFont="1" applyBorder="1" applyAlignment="1">
      <alignment horizontal="center" vertical="center"/>
    </xf>
    <xf numFmtId="0" fontId="61" fillId="0" borderId="9" xfId="0" applyFont="1" applyBorder="1" applyAlignment="1">
      <alignment horizontal="center" vertical="center"/>
    </xf>
    <xf numFmtId="0" fontId="61" fillId="0" borderId="10" xfId="0" applyFont="1" applyBorder="1" applyAlignment="1">
      <alignment horizontal="center" vertical="center"/>
    </xf>
    <xf numFmtId="0" fontId="62" fillId="0" borderId="46" xfId="0" applyFont="1" applyBorder="1">
      <alignment vertical="center"/>
    </xf>
    <xf numFmtId="0" fontId="62" fillId="0" borderId="55" xfId="0" applyFont="1" applyBorder="1">
      <alignment vertical="center"/>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69"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78" xfId="0" applyFont="1" applyBorder="1" applyAlignment="1">
      <alignment horizontal="center" vertical="center" wrapText="1"/>
    </xf>
    <xf numFmtId="0" fontId="61" fillId="0" borderId="6" xfId="0" applyFont="1" applyBorder="1" applyAlignment="1">
      <alignment horizontal="center" vertical="center"/>
    </xf>
    <xf numFmtId="0" fontId="61" fillId="0" borderId="7" xfId="0" applyFont="1" applyBorder="1" applyAlignment="1">
      <alignment horizontal="center" vertical="center"/>
    </xf>
    <xf numFmtId="0" fontId="61" fillId="0" borderId="102" xfId="0" applyFont="1" applyBorder="1" applyAlignment="1">
      <alignment horizontal="center" vertical="center"/>
    </xf>
    <xf numFmtId="0" fontId="61" fillId="0" borderId="31" xfId="0" applyFont="1" applyBorder="1" applyAlignment="1">
      <alignment horizontal="center" vertical="center"/>
    </xf>
    <xf numFmtId="0" fontId="62" fillId="0" borderId="48" xfId="0" applyFont="1" applyBorder="1">
      <alignment vertical="center"/>
    </xf>
    <xf numFmtId="183" fontId="52" fillId="0" borderId="0" xfId="0" applyNumberFormat="1" applyFont="1" applyAlignment="1">
      <alignment horizontal="right" vertical="center"/>
    </xf>
    <xf numFmtId="0" fontId="58" fillId="0" borderId="0" xfId="0" applyFont="1" applyAlignment="1">
      <alignment horizontal="left" vertical="center" shrinkToFit="1"/>
    </xf>
    <xf numFmtId="0" fontId="61" fillId="0" borderId="57" xfId="0" applyFont="1" applyBorder="1" applyAlignment="1">
      <alignment horizontal="center" vertical="center"/>
    </xf>
    <xf numFmtId="0" fontId="61" fillId="0" borderId="45" xfId="0" applyFont="1" applyBorder="1" applyAlignment="1">
      <alignment horizontal="center"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69" xfId="0" applyFont="1" applyBorder="1" applyAlignment="1">
      <alignment horizontal="center" vertical="center"/>
    </xf>
    <xf numFmtId="0" fontId="61" fillId="0" borderId="40" xfId="0" applyFont="1" applyBorder="1" applyAlignment="1">
      <alignment horizontal="center" vertical="center"/>
    </xf>
    <xf numFmtId="0" fontId="6" fillId="0" borderId="0" xfId="0" applyFont="1" applyAlignment="1">
      <alignment horizontal="left" vertical="center"/>
    </xf>
    <xf numFmtId="0" fontId="35" fillId="0" borderId="0" xfId="0" applyFont="1" applyAlignment="1">
      <alignment horizontal="left" vertical="center" shrinkToFit="1"/>
    </xf>
    <xf numFmtId="0" fontId="19" fillId="0" borderId="0" xfId="0" applyFont="1" applyAlignment="1">
      <alignment horizontal="center" vertical="center"/>
    </xf>
    <xf numFmtId="0" fontId="21" fillId="0" borderId="0" xfId="0" applyFont="1" applyAlignment="1">
      <alignment horizontal="right" vertical="center" shrinkToFit="1"/>
    </xf>
    <xf numFmtId="0" fontId="21" fillId="0" borderId="10" xfId="0" applyFont="1" applyBorder="1" applyAlignment="1">
      <alignment horizontal="center" vertical="center"/>
    </xf>
    <xf numFmtId="184" fontId="28" fillId="0" borderId="10" xfId="0" applyNumberFormat="1" applyFont="1" applyBorder="1" applyAlignment="1">
      <alignment horizontal="center" vertical="center"/>
    </xf>
    <xf numFmtId="184" fontId="28" fillId="0" borderId="3" xfId="0" applyNumberFormat="1" applyFont="1" applyBorder="1" applyAlignment="1">
      <alignment horizontal="center" vertical="center"/>
    </xf>
    <xf numFmtId="0" fontId="35" fillId="0" borderId="0" xfId="0" applyFont="1" applyAlignment="1">
      <alignment horizontal="left" vertical="center"/>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8" fillId="0" borderId="1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21" fillId="0" borderId="3" xfId="0" applyFont="1" applyBorder="1" applyAlignment="1">
      <alignment horizontal="center" vertical="center"/>
    </xf>
    <xf numFmtId="0" fontId="35" fillId="0" borderId="30" xfId="0" applyFont="1" applyBorder="1" applyAlignment="1">
      <alignment horizontal="left" vertical="center" shrinkToFit="1"/>
    </xf>
    <xf numFmtId="0" fontId="6" fillId="0" borderId="0" xfId="0" applyFont="1" applyAlignment="1">
      <alignment horizontal="right" vertical="center"/>
    </xf>
    <xf numFmtId="181" fontId="6" fillId="0" borderId="0" xfId="0" applyNumberFormat="1" applyFont="1" applyAlignment="1">
      <alignment horizontal="left" vertical="center"/>
    </xf>
    <xf numFmtId="181" fontId="6" fillId="0" borderId="30" xfId="0" applyNumberFormat="1" applyFont="1" applyBorder="1" applyAlignment="1">
      <alignment horizontal="left" vertical="center"/>
    </xf>
    <xf numFmtId="183" fontId="8" fillId="0" borderId="31" xfId="0" applyNumberFormat="1" applyFont="1" applyBorder="1" applyAlignment="1">
      <alignment horizontal="right" vertical="center"/>
    </xf>
    <xf numFmtId="0" fontId="7" fillId="0" borderId="0" xfId="0" applyFont="1" applyAlignment="1">
      <alignment horizontal="left" vertical="center" wrapText="1" indent="1"/>
    </xf>
    <xf numFmtId="0" fontId="35" fillId="0" borderId="26" xfId="0" applyFont="1" applyBorder="1" applyAlignment="1">
      <alignment horizontal="distributed" vertical="center" indent="1"/>
    </xf>
    <xf numFmtId="0" fontId="35" fillId="0" borderId="72" xfId="0" applyFont="1" applyBorder="1" applyAlignment="1">
      <alignment horizontal="distributed" vertical="center" indent="1"/>
    </xf>
    <xf numFmtId="0" fontId="35" fillId="0" borderId="58" xfId="0" applyFont="1" applyBorder="1" applyAlignment="1">
      <alignment horizontal="distributed" vertical="center" wrapText="1" indent="1"/>
    </xf>
    <xf numFmtId="0" fontId="35" fillId="0" borderId="32" xfId="0" applyFont="1" applyBorder="1" applyAlignment="1">
      <alignment horizontal="distributed" vertical="center" indent="1"/>
    </xf>
    <xf numFmtId="0" fontId="35" fillId="0" borderId="101" xfId="0" applyFont="1" applyBorder="1" applyAlignment="1">
      <alignment horizontal="distributed" vertical="center" indent="1"/>
    </xf>
    <xf numFmtId="0" fontId="16" fillId="0" borderId="0" xfId="0" applyFont="1" applyAlignment="1">
      <alignment horizontal="center" vertical="center"/>
    </xf>
    <xf numFmtId="0" fontId="15" fillId="0" borderId="0" xfId="0" applyFont="1" applyAlignment="1">
      <alignment vertical="center" wrapText="1" shrinkToFit="1"/>
    </xf>
    <xf numFmtId="0" fontId="35" fillId="0" borderId="0" xfId="0" applyFont="1" applyAlignment="1">
      <alignment horizontal="right" vertical="center" wrapText="1"/>
    </xf>
    <xf numFmtId="38" fontId="19" fillId="0" borderId="0" xfId="1" applyFont="1" applyBorder="1" applyAlignment="1">
      <alignment horizontal="center" vertical="center" shrinkToFit="1"/>
    </xf>
    <xf numFmtId="0" fontId="63" fillId="0" borderId="93" xfId="0" applyFont="1" applyBorder="1" applyAlignment="1">
      <alignment horizontal="center" vertical="center" shrinkToFit="1"/>
    </xf>
    <xf numFmtId="0" fontId="63" fillId="0" borderId="27" xfId="0" applyFont="1" applyBorder="1" applyAlignment="1">
      <alignment horizontal="center" vertical="center" shrinkToFit="1"/>
    </xf>
    <xf numFmtId="0" fontId="63" fillId="0" borderId="28" xfId="0" applyFont="1" applyBorder="1" applyAlignment="1">
      <alignment horizontal="center" vertical="center" shrinkToFit="1"/>
    </xf>
    <xf numFmtId="0" fontId="63" fillId="0" borderId="9" xfId="0" applyFont="1" applyBorder="1" applyAlignment="1">
      <alignment horizontal="center" vertical="center" shrinkToFit="1"/>
    </xf>
    <xf numFmtId="0" fontId="63" fillId="0" borderId="10" xfId="0" applyFont="1" applyBorder="1" applyAlignment="1">
      <alignment horizontal="center" vertical="center" shrinkToFit="1"/>
    </xf>
    <xf numFmtId="0" fontId="63" fillId="0" borderId="63" xfId="0" applyFont="1" applyBorder="1" applyAlignment="1">
      <alignment horizontal="center" vertical="center" shrinkToFit="1"/>
    </xf>
    <xf numFmtId="0" fontId="62" fillId="0" borderId="6" xfId="0" applyFont="1" applyBorder="1" applyAlignment="1">
      <alignment horizontal="center" vertical="center" shrinkToFit="1"/>
    </xf>
    <xf numFmtId="0" fontId="62" fillId="0" borderId="77" xfId="0" applyFont="1" applyBorder="1" applyAlignment="1">
      <alignment horizontal="center" vertical="center" shrinkToFit="1"/>
    </xf>
    <xf numFmtId="0" fontId="62" fillId="0" borderId="102" xfId="0" applyFont="1" applyBorder="1" applyAlignment="1">
      <alignment horizontal="center" vertical="center" shrinkToFit="1"/>
    </xf>
    <xf numFmtId="0" fontId="62" fillId="0" borderId="31" xfId="0" applyFont="1" applyBorder="1" applyAlignment="1">
      <alignment horizontal="center" vertical="center" shrinkToFit="1"/>
    </xf>
    <xf numFmtId="0" fontId="62" fillId="0" borderId="33" xfId="0" applyFont="1" applyBorder="1" applyAlignment="1">
      <alignment horizontal="center" vertical="center" shrinkToFit="1"/>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7" fillId="0" borderId="10" xfId="0" applyFont="1" applyBorder="1" applyAlignment="1">
      <alignment vertical="center" wrapText="1" shrinkToFit="1"/>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0" fillId="5" borderId="1" xfId="0" applyFill="1" applyBorder="1" applyAlignment="1">
      <alignment horizontal="center" vertical="center"/>
    </xf>
    <xf numFmtId="0" fontId="21" fillId="5" borderId="6" xfId="0" applyFont="1" applyFill="1" applyBorder="1" applyAlignment="1">
      <alignment horizontal="left" vertical="center" wrapText="1"/>
    </xf>
    <xf numFmtId="0" fontId="21" fillId="5" borderId="7" xfId="0" applyFont="1" applyFill="1" applyBorder="1" applyAlignment="1">
      <alignment horizontal="left" vertical="center"/>
    </xf>
    <xf numFmtId="0" fontId="21" fillId="5" borderId="8"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0" xfId="0" applyFont="1" applyFill="1" applyBorder="1" applyAlignment="1">
      <alignment horizontal="left" vertical="center"/>
    </xf>
    <xf numFmtId="0" fontId="21" fillId="5" borderId="11" xfId="0" applyFont="1" applyFill="1" applyBorder="1" applyAlignment="1">
      <alignment horizontal="left" vertical="center"/>
    </xf>
    <xf numFmtId="0" fontId="53" fillId="4" borderId="0" xfId="0" applyFont="1" applyFill="1" applyAlignment="1">
      <alignment horizontal="left" vertical="center" wrapText="1" shrinkToFit="1"/>
    </xf>
    <xf numFmtId="0" fontId="52" fillId="0" borderId="0" xfId="0" applyFont="1" applyAlignment="1">
      <alignment horizontal="left" vertical="center" wrapText="1"/>
    </xf>
    <xf numFmtId="0" fontId="71" fillId="4" borderId="0" xfId="0" applyFont="1" applyFill="1">
      <alignment vertical="center"/>
    </xf>
    <xf numFmtId="0" fontId="72" fillId="4" borderId="0" xfId="0" applyFont="1" applyFill="1" applyAlignment="1">
      <alignmen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60" fillId="0" borderId="71" xfId="0" applyFont="1" applyBorder="1" applyAlignment="1">
      <alignment horizontal="center" vertical="center"/>
    </xf>
    <xf numFmtId="0" fontId="60" fillId="0" borderId="43" xfId="0" applyFont="1" applyBorder="1" applyAlignment="1">
      <alignment horizontal="center" vertical="center"/>
    </xf>
    <xf numFmtId="0" fontId="52" fillId="0" borderId="43" xfId="0" applyFont="1" applyBorder="1" applyAlignment="1">
      <alignment horizontal="center" vertical="center" shrinkToFit="1"/>
    </xf>
    <xf numFmtId="0" fontId="60" fillId="0" borderId="43" xfId="0" applyFont="1" applyBorder="1" applyAlignment="1">
      <alignment horizontal="center" vertical="center" shrinkToFit="1"/>
    </xf>
    <xf numFmtId="0" fontId="60" fillId="0" borderId="42" xfId="0" applyFont="1" applyBorder="1" applyAlignment="1">
      <alignment horizontal="center" vertical="center" shrinkToFit="1"/>
    </xf>
    <xf numFmtId="0" fontId="60" fillId="0" borderId="3" xfId="0" applyFont="1" applyBorder="1" applyAlignment="1">
      <alignment vertical="center" shrinkToFit="1"/>
    </xf>
    <xf numFmtId="0" fontId="60" fillId="0" borderId="2" xfId="0" applyFont="1" applyBorder="1" applyAlignment="1">
      <alignment horizontal="center" vertical="center" shrinkToFit="1"/>
    </xf>
    <xf numFmtId="0" fontId="60" fillId="0" borderId="3" xfId="0" applyFont="1" applyBorder="1" applyAlignment="1">
      <alignment horizontal="center" vertical="center" shrinkToFit="1"/>
    </xf>
    <xf numFmtId="0" fontId="60" fillId="0" borderId="55" xfId="0" applyFont="1" applyBorder="1" applyAlignment="1">
      <alignment vertical="center" shrinkToFit="1"/>
    </xf>
    <xf numFmtId="0" fontId="52" fillId="0" borderId="71" xfId="0" applyFont="1" applyBorder="1" applyAlignment="1">
      <alignment horizontal="distributed" vertical="center" indent="1"/>
    </xf>
    <xf numFmtId="0" fontId="52" fillId="0" borderId="43" xfId="0" applyFont="1" applyBorder="1" applyAlignment="1">
      <alignment horizontal="distributed" vertical="center" indent="1"/>
    </xf>
    <xf numFmtId="0" fontId="60" fillId="0" borderId="70" xfId="0" applyFont="1" applyBorder="1" applyAlignment="1">
      <alignment horizontal="center" vertical="center"/>
    </xf>
    <xf numFmtId="0" fontId="60" fillId="0" borderId="69" xfId="0" applyFont="1" applyBorder="1" applyAlignment="1">
      <alignment horizontal="right" vertical="center" shrinkToFit="1"/>
    </xf>
    <xf numFmtId="0" fontId="60" fillId="0" borderId="40" xfId="0" applyFont="1" applyBorder="1" applyAlignment="1">
      <alignment horizontal="right" vertical="center" shrinkToFit="1"/>
    </xf>
    <xf numFmtId="0" fontId="60" fillId="0" borderId="40" xfId="0" applyFont="1" applyBorder="1" applyAlignment="1">
      <alignment horizontal="right" vertical="center" shrinkToFit="1"/>
    </xf>
    <xf numFmtId="3" fontId="60" fillId="0" borderId="40" xfId="0" applyNumberFormat="1" applyFont="1" applyBorder="1" applyAlignment="1">
      <alignment horizontal="center" vertical="center" shrinkToFit="1"/>
    </xf>
    <xf numFmtId="0" fontId="60" fillId="0" borderId="40" xfId="0" applyFont="1" applyBorder="1" applyAlignment="1">
      <alignment horizontal="left" vertical="center" shrinkToFit="1"/>
    </xf>
    <xf numFmtId="0" fontId="60" fillId="4" borderId="40" xfId="0" applyFont="1" applyFill="1" applyBorder="1" applyAlignment="1">
      <alignment horizontal="center" vertical="center" wrapText="1"/>
    </xf>
    <xf numFmtId="0" fontId="60" fillId="4" borderId="48" xfId="0" applyFont="1" applyFill="1" applyBorder="1" applyAlignment="1">
      <alignment horizontal="center" vertical="center" wrapText="1"/>
    </xf>
    <xf numFmtId="0" fontId="62" fillId="0" borderId="0" xfId="0" applyFont="1" applyAlignment="1">
      <alignment horizontal="left" vertical="center" shrinkToFit="1"/>
    </xf>
    <xf numFmtId="0" fontId="62" fillId="0" borderId="10" xfId="0" applyFont="1" applyBorder="1" applyAlignment="1">
      <alignment horizontal="left" vertical="center" shrinkToFit="1"/>
    </xf>
    <xf numFmtId="0" fontId="62" fillId="0" borderId="7" xfId="0" applyFont="1" applyBorder="1" applyAlignment="1">
      <alignment horizontal="left" vertical="center" shrinkToFit="1"/>
    </xf>
    <xf numFmtId="183" fontId="19" fillId="0" borderId="0" xfId="0" applyNumberFormat="1" applyFont="1" applyAlignment="1">
      <alignment horizontal="left" vertical="center" shrinkToFit="1"/>
    </xf>
    <xf numFmtId="0" fontId="73" fillId="0" borderId="0" xfId="0" applyFont="1" applyAlignment="1">
      <alignment horizontal="left" vertical="center"/>
    </xf>
    <xf numFmtId="0" fontId="73" fillId="0" borderId="0" xfId="0" applyFont="1">
      <alignment vertical="center"/>
    </xf>
    <xf numFmtId="0" fontId="65"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99CCFF"/>
      <color rgb="FFCCECFF"/>
      <color rgb="FFFFFF66"/>
      <color rgb="FFCCFFCC"/>
      <color rgb="FFFF7C80"/>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28575</xdr:colOff>
      <xdr:row>48</xdr:row>
      <xdr:rowOff>95251</xdr:rowOff>
    </xdr:from>
    <xdr:to>
      <xdr:col>14</xdr:col>
      <xdr:colOff>219075</xdr:colOff>
      <xdr:row>52</xdr:row>
      <xdr:rowOff>276225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896475" y="20488276"/>
          <a:ext cx="190500" cy="15906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180975</xdr:colOff>
      <xdr:row>65</xdr:row>
      <xdr:rowOff>161925</xdr:rowOff>
    </xdr:from>
    <xdr:to>
      <xdr:col>14</xdr:col>
      <xdr:colOff>466725</xdr:colOff>
      <xdr:row>65</xdr:row>
      <xdr:rowOff>314325</xdr:rowOff>
    </xdr:to>
    <xdr:sp macro="" textlink="">
      <xdr:nvSpPr>
        <xdr:cNvPr id="3" name="矢印: 左 2">
          <a:extLst>
            <a:ext uri="{FF2B5EF4-FFF2-40B4-BE49-F238E27FC236}">
              <a16:creationId xmlns:a16="http://schemas.microsoft.com/office/drawing/2014/main" id="{94742BCF-0458-4027-8D65-3E8DA854368C}"/>
            </a:ext>
          </a:extLst>
        </xdr:cNvPr>
        <xdr:cNvSpPr/>
      </xdr:nvSpPr>
      <xdr:spPr>
        <a:xfrm>
          <a:off x="8677275" y="26146125"/>
          <a:ext cx="285750" cy="1524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247650</xdr:colOff>
      <xdr:row>74</xdr:row>
      <xdr:rowOff>104775</xdr:rowOff>
    </xdr:from>
    <xdr:to>
      <xdr:col>14</xdr:col>
      <xdr:colOff>533400</xdr:colOff>
      <xdr:row>74</xdr:row>
      <xdr:rowOff>257175</xdr:rowOff>
    </xdr:to>
    <xdr:sp macro="" textlink="">
      <xdr:nvSpPr>
        <xdr:cNvPr id="5" name="矢印: 左 4">
          <a:extLst>
            <a:ext uri="{FF2B5EF4-FFF2-40B4-BE49-F238E27FC236}">
              <a16:creationId xmlns:a16="http://schemas.microsoft.com/office/drawing/2014/main" id="{573FD4D7-2CE0-4CDD-AC7F-824B59BF7D03}"/>
            </a:ext>
          </a:extLst>
        </xdr:cNvPr>
        <xdr:cNvSpPr/>
      </xdr:nvSpPr>
      <xdr:spPr>
        <a:xfrm>
          <a:off x="8743950" y="29327475"/>
          <a:ext cx="285750" cy="1524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295274</xdr:colOff>
      <xdr:row>50</xdr:row>
      <xdr:rowOff>190500</xdr:rowOff>
    </xdr:from>
    <xdr:to>
      <xdr:col>14</xdr:col>
      <xdr:colOff>628649</xdr:colOff>
      <xdr:row>51</xdr:row>
      <xdr:rowOff>0</xdr:rowOff>
    </xdr:to>
    <xdr:sp macro="" textlink="">
      <xdr:nvSpPr>
        <xdr:cNvPr id="6" name="矢印: 左 5">
          <a:extLst>
            <a:ext uri="{FF2B5EF4-FFF2-40B4-BE49-F238E27FC236}">
              <a16:creationId xmlns:a16="http://schemas.microsoft.com/office/drawing/2014/main" id="{D19D41F5-AB8B-457D-8FDB-955956D81480}"/>
            </a:ext>
          </a:extLst>
        </xdr:cNvPr>
        <xdr:cNvSpPr/>
      </xdr:nvSpPr>
      <xdr:spPr>
        <a:xfrm>
          <a:off x="9763124" y="17325975"/>
          <a:ext cx="333375" cy="19050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285750</xdr:colOff>
      <xdr:row>21</xdr:row>
      <xdr:rowOff>171450</xdr:rowOff>
    </xdr:from>
    <xdr:to>
      <xdr:col>10</xdr:col>
      <xdr:colOff>133350</xdr:colOff>
      <xdr:row>22</xdr:row>
      <xdr:rowOff>104775</xdr:rowOff>
    </xdr:to>
    <xdr:sp macro="" textlink="">
      <xdr:nvSpPr>
        <xdr:cNvPr id="2" name="AutoShape 13">
          <a:extLst>
            <a:ext uri="{FF2B5EF4-FFF2-40B4-BE49-F238E27FC236}">
              <a16:creationId xmlns:a16="http://schemas.microsoft.com/office/drawing/2014/main" id="{00000000-0008-0000-0400-000002000000}"/>
            </a:ext>
          </a:extLst>
        </xdr:cNvPr>
        <xdr:cNvSpPr>
          <a:spLocks noChangeArrowheads="1"/>
        </xdr:cNvSpPr>
      </xdr:nvSpPr>
      <xdr:spPr bwMode="auto">
        <a:xfrm>
          <a:off x="5724525" y="6257925"/>
          <a:ext cx="447675" cy="23812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92073</xdr:colOff>
      <xdr:row>8</xdr:row>
      <xdr:rowOff>38100</xdr:rowOff>
    </xdr:from>
    <xdr:to>
      <xdr:col>16</xdr:col>
      <xdr:colOff>557340</xdr:colOff>
      <xdr:row>8</xdr:row>
      <xdr:rowOff>182100</xdr:rowOff>
    </xdr:to>
    <xdr:sp macro="" textlink="">
      <xdr:nvSpPr>
        <xdr:cNvPr id="3" name="Rectangle 41">
          <a:extLst>
            <a:ext uri="{FF2B5EF4-FFF2-40B4-BE49-F238E27FC236}">
              <a16:creationId xmlns:a16="http://schemas.microsoft.com/office/drawing/2014/main" id="{00000000-0008-0000-0400-000003000000}"/>
            </a:ext>
          </a:extLst>
        </xdr:cNvPr>
        <xdr:cNvSpPr>
          <a:spLocks noChangeArrowheads="1"/>
        </xdr:cNvSpPr>
      </xdr:nvSpPr>
      <xdr:spPr bwMode="auto">
        <a:xfrm>
          <a:off x="1895473" y="2070100"/>
          <a:ext cx="8280000" cy="144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457200</xdr:colOff>
      <xdr:row>9</xdr:row>
      <xdr:rowOff>152400</xdr:rowOff>
    </xdr:from>
    <xdr:to>
      <xdr:col>16</xdr:col>
      <xdr:colOff>57150</xdr:colOff>
      <xdr:row>13</xdr:row>
      <xdr:rowOff>66675</xdr:rowOff>
    </xdr:to>
    <xdr:grpSp>
      <xdr:nvGrpSpPr>
        <xdr:cNvPr id="4" name="Group 45">
          <a:extLst>
            <a:ext uri="{FF2B5EF4-FFF2-40B4-BE49-F238E27FC236}">
              <a16:creationId xmlns:a16="http://schemas.microsoft.com/office/drawing/2014/main" id="{00000000-0008-0000-0400-000004000000}"/>
            </a:ext>
          </a:extLst>
        </xdr:cNvPr>
        <xdr:cNvGrpSpPr>
          <a:grpSpLocks/>
        </xdr:cNvGrpSpPr>
      </xdr:nvGrpSpPr>
      <xdr:grpSpPr bwMode="auto">
        <a:xfrm>
          <a:off x="2257425" y="2381250"/>
          <a:ext cx="7400925" cy="904875"/>
          <a:chOff x="93" y="205"/>
          <a:chExt cx="615" cy="128"/>
        </a:xfrm>
        <a:solidFill>
          <a:sysClr val="window" lastClr="FFFFFF"/>
        </a:solidFill>
      </xdr:grpSpPr>
      <xdr:sp macro="" textlink="">
        <xdr:nvSpPr>
          <xdr:cNvPr id="5" name="Rectangle 42">
            <a:extLst>
              <a:ext uri="{FF2B5EF4-FFF2-40B4-BE49-F238E27FC236}">
                <a16:creationId xmlns:a16="http://schemas.microsoft.com/office/drawing/2014/main" id="{00000000-0008-0000-0400-000005000000}"/>
              </a:ext>
            </a:extLst>
          </xdr:cNvPr>
          <xdr:cNvSpPr>
            <a:spLocks noChangeArrowheads="1"/>
          </xdr:cNvSpPr>
        </xdr:nvSpPr>
        <xdr:spPr bwMode="auto">
          <a:xfrm>
            <a:off x="93" y="205"/>
            <a:ext cx="615" cy="128"/>
          </a:xfrm>
          <a:prstGeom prst="rect">
            <a:avLst/>
          </a:prstGeom>
          <a:grpFill/>
          <a:ln w="19050">
            <a:solidFill>
              <a:srgbClr val="000000"/>
            </a:solidFill>
            <a:miter lim="800000"/>
            <a:headEnd/>
            <a:tailEnd/>
          </a:ln>
        </xdr:spPr>
      </xdr:sp>
      <xdr:sp macro="" textlink="">
        <xdr:nvSpPr>
          <xdr:cNvPr id="6" name="Line 44">
            <a:extLst>
              <a:ext uri="{FF2B5EF4-FFF2-40B4-BE49-F238E27FC236}">
                <a16:creationId xmlns:a16="http://schemas.microsoft.com/office/drawing/2014/main" id="{00000000-0008-0000-0400-000006000000}"/>
              </a:ext>
            </a:extLst>
          </xdr:cNvPr>
          <xdr:cNvSpPr>
            <a:spLocks noChangeShapeType="1"/>
          </xdr:cNvSpPr>
        </xdr:nvSpPr>
        <xdr:spPr bwMode="auto">
          <a:xfrm>
            <a:off x="93" y="286"/>
            <a:ext cx="615" cy="1"/>
          </a:xfrm>
          <a:prstGeom prst="line">
            <a:avLst/>
          </a:prstGeom>
          <a:grpFill/>
          <a:ln w="19050">
            <a:solidFill>
              <a:srgbClr val="000000"/>
            </a:solidFill>
            <a:round/>
            <a:headEnd/>
            <a:tailEnd/>
          </a:ln>
        </xdr:spPr>
      </xdr:sp>
    </xdr:grpSp>
    <xdr:clientData/>
  </xdr:twoCellAnchor>
  <xdr:twoCellAnchor>
    <xdr:from>
      <xdr:col>21</xdr:col>
      <xdr:colOff>95662</xdr:colOff>
      <xdr:row>8</xdr:row>
      <xdr:rowOff>54168</xdr:rowOff>
    </xdr:from>
    <xdr:to>
      <xdr:col>21</xdr:col>
      <xdr:colOff>361228</xdr:colOff>
      <xdr:row>9</xdr:row>
      <xdr:rowOff>69850</xdr:rowOff>
    </xdr:to>
    <xdr:grpSp>
      <xdr:nvGrpSpPr>
        <xdr:cNvPr id="528" name="グループ化 527">
          <a:extLst>
            <a:ext uri="{FF2B5EF4-FFF2-40B4-BE49-F238E27FC236}">
              <a16:creationId xmlns:a16="http://schemas.microsoft.com/office/drawing/2014/main" id="{D3E1A44B-4AB4-7222-7456-A1C7F8B7018C}"/>
            </a:ext>
          </a:extLst>
        </xdr:cNvPr>
        <xdr:cNvGrpSpPr/>
      </xdr:nvGrpSpPr>
      <xdr:grpSpPr>
        <a:xfrm>
          <a:off x="12754387" y="2035368"/>
          <a:ext cx="265566" cy="263332"/>
          <a:chOff x="13265562" y="1965518"/>
          <a:chExt cx="265566" cy="295082"/>
        </a:xfrm>
      </xdr:grpSpPr>
      <xdr:sp macro="" textlink="">
        <xdr:nvSpPr>
          <xdr:cNvPr id="47" name="Text Box 125">
            <a:extLst>
              <a:ext uri="{FF2B5EF4-FFF2-40B4-BE49-F238E27FC236}">
                <a16:creationId xmlns:a16="http://schemas.microsoft.com/office/drawing/2014/main" id="{00000000-0008-0000-0400-00002F000000}"/>
              </a:ext>
            </a:extLst>
          </xdr:cNvPr>
          <xdr:cNvSpPr txBox="1">
            <a:spLocks noChangeArrowheads="1"/>
          </xdr:cNvSpPr>
        </xdr:nvSpPr>
        <xdr:spPr bwMode="auto">
          <a:xfrm>
            <a:off x="13265562" y="2098139"/>
            <a:ext cx="265566" cy="162461"/>
          </a:xfrm>
          <a:prstGeom prst="rect">
            <a:avLst/>
          </a:prstGeom>
          <a:solidFill>
            <a:srgbClr val="FFFFFF">
              <a:alpha val="67000"/>
            </a:srgbClr>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T.D.</a:t>
            </a:r>
          </a:p>
        </xdr:txBody>
      </xdr:sp>
      <xdr:grpSp>
        <xdr:nvGrpSpPr>
          <xdr:cNvPr id="527" name="グループ化 526">
            <a:extLst>
              <a:ext uri="{FF2B5EF4-FFF2-40B4-BE49-F238E27FC236}">
                <a16:creationId xmlns:a16="http://schemas.microsoft.com/office/drawing/2014/main" id="{B1C46494-5BBC-ECBD-1470-16576CA62983}"/>
              </a:ext>
            </a:extLst>
          </xdr:cNvPr>
          <xdr:cNvGrpSpPr/>
        </xdr:nvGrpSpPr>
        <xdr:grpSpPr>
          <a:xfrm>
            <a:off x="13289704" y="1965518"/>
            <a:ext cx="143647" cy="263332"/>
            <a:chOff x="13289704" y="1965518"/>
            <a:chExt cx="143647" cy="263332"/>
          </a:xfrm>
        </xdr:grpSpPr>
        <xdr:sp macro="" textlink="">
          <xdr:nvSpPr>
            <xdr:cNvPr id="51" name="Line 128">
              <a:extLst>
                <a:ext uri="{FF2B5EF4-FFF2-40B4-BE49-F238E27FC236}">
                  <a16:creationId xmlns:a16="http://schemas.microsoft.com/office/drawing/2014/main" id="{00000000-0008-0000-0400-000033000000}"/>
                </a:ext>
              </a:extLst>
            </xdr:cNvPr>
            <xdr:cNvSpPr>
              <a:spLocks noChangeShapeType="1"/>
            </xdr:cNvSpPr>
          </xdr:nvSpPr>
          <xdr:spPr bwMode="auto">
            <a:xfrm>
              <a:off x="13363355" y="2113890"/>
              <a:ext cx="0" cy="1138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129">
              <a:extLst>
                <a:ext uri="{FF2B5EF4-FFF2-40B4-BE49-F238E27FC236}">
                  <a16:creationId xmlns:a16="http://schemas.microsoft.com/office/drawing/2014/main" id="{00000000-0008-0000-0400-000034000000}"/>
                </a:ext>
              </a:extLst>
            </xdr:cNvPr>
            <xdr:cNvSpPr>
              <a:spLocks noChangeShapeType="1"/>
            </xdr:cNvSpPr>
          </xdr:nvSpPr>
          <xdr:spPr bwMode="auto">
            <a:xfrm rot="16200000">
              <a:off x="13360400" y="2184400"/>
              <a:ext cx="1" cy="88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AutoShape 130">
              <a:extLst>
                <a:ext uri="{FF2B5EF4-FFF2-40B4-BE49-F238E27FC236}">
                  <a16:creationId xmlns:a16="http://schemas.microsoft.com/office/drawing/2014/main" id="{00000000-0008-0000-0400-000032000000}"/>
                </a:ext>
              </a:extLst>
            </xdr:cNvPr>
            <xdr:cNvSpPr>
              <a:spLocks noChangeArrowheads="1"/>
            </xdr:cNvSpPr>
          </xdr:nvSpPr>
          <xdr:spPr bwMode="auto">
            <a:xfrm>
              <a:off x="13289704" y="1965518"/>
              <a:ext cx="143647" cy="158970"/>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24</xdr:col>
      <xdr:colOff>314325</xdr:colOff>
      <xdr:row>9</xdr:row>
      <xdr:rowOff>428625</xdr:rowOff>
    </xdr:from>
    <xdr:to>
      <xdr:col>24</xdr:col>
      <xdr:colOff>514350</xdr:colOff>
      <xdr:row>10</xdr:row>
      <xdr:rowOff>152400</xdr:rowOff>
    </xdr:to>
    <xdr:sp macro="" textlink="">
      <xdr:nvSpPr>
        <xdr:cNvPr id="67" name="Text Box 144">
          <a:extLst>
            <a:ext uri="{FF2B5EF4-FFF2-40B4-BE49-F238E27FC236}">
              <a16:creationId xmlns:a16="http://schemas.microsoft.com/office/drawing/2014/main" id="{00000000-0008-0000-0400-000043000000}"/>
            </a:ext>
          </a:extLst>
        </xdr:cNvPr>
        <xdr:cNvSpPr txBox="1">
          <a:spLocks noChangeArrowheads="1"/>
        </xdr:cNvSpPr>
      </xdr:nvSpPr>
      <xdr:spPr bwMode="auto">
        <a:xfrm>
          <a:off x="15192375" y="2733675"/>
          <a:ext cx="2000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104775</xdr:colOff>
      <xdr:row>12</xdr:row>
      <xdr:rowOff>0</xdr:rowOff>
    </xdr:from>
    <xdr:to>
      <xdr:col>16</xdr:col>
      <xdr:colOff>200025</xdr:colOff>
      <xdr:row>13</xdr:row>
      <xdr:rowOff>66675</xdr:rowOff>
    </xdr:to>
    <xdr:sp macro="" textlink="">
      <xdr:nvSpPr>
        <xdr:cNvPr id="71" name="AutoShape 153">
          <a:extLst>
            <a:ext uri="{FF2B5EF4-FFF2-40B4-BE49-F238E27FC236}">
              <a16:creationId xmlns:a16="http://schemas.microsoft.com/office/drawing/2014/main" id="{00000000-0008-0000-0400-000047000000}"/>
            </a:ext>
          </a:extLst>
        </xdr:cNvPr>
        <xdr:cNvSpPr>
          <a:spLocks/>
        </xdr:cNvSpPr>
      </xdr:nvSpPr>
      <xdr:spPr bwMode="auto">
        <a:xfrm rot="10800000" flipH="1">
          <a:off x="9744075" y="3343275"/>
          <a:ext cx="95250" cy="371475"/>
        </a:xfrm>
        <a:prstGeom prst="rightBracket">
          <a:avLst>
            <a:gd name="adj" fmla="val 291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100540</xdr:colOff>
      <xdr:row>12</xdr:row>
      <xdr:rowOff>76199</xdr:rowOff>
    </xdr:from>
    <xdr:to>
      <xdr:col>16</xdr:col>
      <xdr:colOff>460540</xdr:colOff>
      <xdr:row>13</xdr:row>
      <xdr:rowOff>2199</xdr:rowOff>
    </xdr:to>
    <xdr:sp macro="" textlink="">
      <xdr:nvSpPr>
        <xdr:cNvPr id="72" name="Text Box 154">
          <a:extLst>
            <a:ext uri="{FF2B5EF4-FFF2-40B4-BE49-F238E27FC236}">
              <a16:creationId xmlns:a16="http://schemas.microsoft.com/office/drawing/2014/main" id="{00000000-0008-0000-0400-000048000000}"/>
            </a:ext>
          </a:extLst>
        </xdr:cNvPr>
        <xdr:cNvSpPr txBox="1">
          <a:spLocks noChangeArrowheads="1"/>
        </xdr:cNvSpPr>
      </xdr:nvSpPr>
      <xdr:spPr bwMode="auto">
        <a:xfrm>
          <a:off x="9718673" y="3124199"/>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l" rtl="0">
            <a:defRPr sz="1000"/>
          </a:pPr>
          <a:r>
            <a:rPr lang="en-US" altLang="ja-JP" sz="950" b="0" i="0" u="none" strike="noStrike" baseline="0">
              <a:solidFill>
                <a:srgbClr val="000000"/>
              </a:solidFill>
              <a:latin typeface="ＭＳ 明朝"/>
              <a:ea typeface="ＭＳ 明朝"/>
            </a:rPr>
            <a:t>120cm</a:t>
          </a:r>
        </a:p>
      </xdr:txBody>
    </xdr:sp>
    <xdr:clientData/>
  </xdr:twoCellAnchor>
  <xdr:twoCellAnchor>
    <xdr:from>
      <xdr:col>24</xdr:col>
      <xdr:colOff>190500</xdr:colOff>
      <xdr:row>18</xdr:row>
      <xdr:rowOff>123825</xdr:rowOff>
    </xdr:from>
    <xdr:to>
      <xdr:col>24</xdr:col>
      <xdr:colOff>390525</xdr:colOff>
      <xdr:row>19</xdr:row>
      <xdr:rowOff>76200</xdr:rowOff>
    </xdr:to>
    <xdr:sp macro="" textlink="">
      <xdr:nvSpPr>
        <xdr:cNvPr id="96" name="Text Box 202">
          <a:extLst>
            <a:ext uri="{FF2B5EF4-FFF2-40B4-BE49-F238E27FC236}">
              <a16:creationId xmlns:a16="http://schemas.microsoft.com/office/drawing/2014/main" id="{00000000-0008-0000-0400-000060000000}"/>
            </a:ext>
          </a:extLst>
        </xdr:cNvPr>
        <xdr:cNvSpPr txBox="1">
          <a:spLocks noChangeArrowheads="1"/>
        </xdr:cNvSpPr>
      </xdr:nvSpPr>
      <xdr:spPr bwMode="auto">
        <a:xfrm>
          <a:off x="15068550" y="529590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304800</xdr:colOff>
      <xdr:row>17</xdr:row>
      <xdr:rowOff>95250</xdr:rowOff>
    </xdr:from>
    <xdr:to>
      <xdr:col>23</xdr:col>
      <xdr:colOff>504825</xdr:colOff>
      <xdr:row>18</xdr:row>
      <xdr:rowOff>47625</xdr:rowOff>
    </xdr:to>
    <xdr:sp macro="" textlink="">
      <xdr:nvSpPr>
        <xdr:cNvPr id="97" name="Text Box 203">
          <a:extLst>
            <a:ext uri="{FF2B5EF4-FFF2-40B4-BE49-F238E27FC236}">
              <a16:creationId xmlns:a16="http://schemas.microsoft.com/office/drawing/2014/main" id="{00000000-0008-0000-0400-000061000000}"/>
            </a:ext>
          </a:extLst>
        </xdr:cNvPr>
        <xdr:cNvSpPr txBox="1">
          <a:spLocks noChangeArrowheads="1"/>
        </xdr:cNvSpPr>
      </xdr:nvSpPr>
      <xdr:spPr bwMode="auto">
        <a:xfrm>
          <a:off x="14630400" y="4962525"/>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196850</xdr:colOff>
      <xdr:row>11</xdr:row>
      <xdr:rowOff>144992</xdr:rowOff>
    </xdr:from>
    <xdr:to>
      <xdr:col>20</xdr:col>
      <xdr:colOff>549275</xdr:colOff>
      <xdr:row>13</xdr:row>
      <xdr:rowOff>205317</xdr:rowOff>
    </xdr:to>
    <xdr:pic>
      <xdr:nvPicPr>
        <xdr:cNvPr id="100" name="Picture 566" descr="ha">
          <a:extLst>
            <a:ext uri="{FF2B5EF4-FFF2-40B4-BE49-F238E27FC236}">
              <a16:creationId xmlns:a16="http://schemas.microsoft.com/office/drawing/2014/main" id="{00000000-0008-0000-04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8350" y="2938992"/>
          <a:ext cx="352425" cy="56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83479</xdr:colOff>
      <xdr:row>14</xdr:row>
      <xdr:rowOff>129417</xdr:rowOff>
    </xdr:from>
    <xdr:to>
      <xdr:col>16</xdr:col>
      <xdr:colOff>502831</xdr:colOff>
      <xdr:row>16</xdr:row>
      <xdr:rowOff>51511</xdr:rowOff>
    </xdr:to>
    <xdr:pic>
      <xdr:nvPicPr>
        <xdr:cNvPr id="101" name="Picture 29" descr="ピアノ04">
          <a:extLst>
            <a:ext uri="{FF2B5EF4-FFF2-40B4-BE49-F238E27FC236}">
              <a16:creationId xmlns:a16="http://schemas.microsoft.com/office/drawing/2014/main" id="{00000000-0008-0000-0400-000065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123819">
          <a:off x="9722779" y="4082292"/>
          <a:ext cx="419352" cy="531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285750</xdr:colOff>
      <xdr:row>21</xdr:row>
      <xdr:rowOff>171450</xdr:rowOff>
    </xdr:from>
    <xdr:to>
      <xdr:col>10</xdr:col>
      <xdr:colOff>133350</xdr:colOff>
      <xdr:row>22</xdr:row>
      <xdr:rowOff>104775</xdr:rowOff>
    </xdr:to>
    <xdr:sp macro="" textlink="">
      <xdr:nvSpPr>
        <xdr:cNvPr id="418" name="AutoShape 13">
          <a:extLst>
            <a:ext uri="{FF2B5EF4-FFF2-40B4-BE49-F238E27FC236}">
              <a16:creationId xmlns:a16="http://schemas.microsoft.com/office/drawing/2014/main" id="{3C21EF4B-0EF5-4A25-B01B-72423DCE6808}"/>
            </a:ext>
          </a:extLst>
        </xdr:cNvPr>
        <xdr:cNvSpPr>
          <a:spLocks noChangeArrowheads="1"/>
        </xdr:cNvSpPr>
      </xdr:nvSpPr>
      <xdr:spPr bwMode="auto">
        <a:xfrm>
          <a:off x="5724525" y="6257925"/>
          <a:ext cx="447675" cy="23812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457200</xdr:colOff>
      <xdr:row>9</xdr:row>
      <xdr:rowOff>152400</xdr:rowOff>
    </xdr:from>
    <xdr:to>
      <xdr:col>16</xdr:col>
      <xdr:colOff>57150</xdr:colOff>
      <xdr:row>13</xdr:row>
      <xdr:rowOff>66675</xdr:rowOff>
    </xdr:to>
    <xdr:grpSp>
      <xdr:nvGrpSpPr>
        <xdr:cNvPr id="420" name="Group 45">
          <a:extLst>
            <a:ext uri="{FF2B5EF4-FFF2-40B4-BE49-F238E27FC236}">
              <a16:creationId xmlns:a16="http://schemas.microsoft.com/office/drawing/2014/main" id="{A01E670A-C726-4EEB-8966-AAB8C1D400A0}"/>
            </a:ext>
          </a:extLst>
        </xdr:cNvPr>
        <xdr:cNvGrpSpPr>
          <a:grpSpLocks/>
        </xdr:cNvGrpSpPr>
      </xdr:nvGrpSpPr>
      <xdr:grpSpPr bwMode="auto">
        <a:xfrm>
          <a:off x="2257425" y="2381250"/>
          <a:ext cx="7400925" cy="904875"/>
          <a:chOff x="93" y="205"/>
          <a:chExt cx="615" cy="128"/>
        </a:xfrm>
        <a:solidFill>
          <a:sysClr val="window" lastClr="FFFFFF"/>
        </a:solidFill>
      </xdr:grpSpPr>
      <xdr:sp macro="" textlink="">
        <xdr:nvSpPr>
          <xdr:cNvPr id="421" name="Rectangle 42">
            <a:extLst>
              <a:ext uri="{FF2B5EF4-FFF2-40B4-BE49-F238E27FC236}">
                <a16:creationId xmlns:a16="http://schemas.microsoft.com/office/drawing/2014/main" id="{10E897A5-96A0-42CA-B4DD-7B6BBD413573}"/>
              </a:ext>
            </a:extLst>
          </xdr:cNvPr>
          <xdr:cNvSpPr>
            <a:spLocks noChangeArrowheads="1"/>
          </xdr:cNvSpPr>
        </xdr:nvSpPr>
        <xdr:spPr bwMode="auto">
          <a:xfrm>
            <a:off x="93" y="205"/>
            <a:ext cx="615" cy="128"/>
          </a:xfrm>
          <a:prstGeom prst="rect">
            <a:avLst/>
          </a:prstGeom>
          <a:grpFill/>
          <a:ln w="19050">
            <a:solidFill>
              <a:srgbClr val="000000"/>
            </a:solidFill>
            <a:miter lim="800000"/>
            <a:headEnd/>
            <a:tailEnd/>
          </a:ln>
        </xdr:spPr>
      </xdr:sp>
      <xdr:sp macro="" textlink="">
        <xdr:nvSpPr>
          <xdr:cNvPr id="422" name="Line 44">
            <a:extLst>
              <a:ext uri="{FF2B5EF4-FFF2-40B4-BE49-F238E27FC236}">
                <a16:creationId xmlns:a16="http://schemas.microsoft.com/office/drawing/2014/main" id="{A8D039F8-2CE1-4ADB-ABFE-172D6FFE6750}"/>
              </a:ext>
            </a:extLst>
          </xdr:cNvPr>
          <xdr:cNvSpPr>
            <a:spLocks noChangeShapeType="1"/>
          </xdr:cNvSpPr>
        </xdr:nvSpPr>
        <xdr:spPr bwMode="auto">
          <a:xfrm>
            <a:off x="93" y="286"/>
            <a:ext cx="615" cy="1"/>
          </a:xfrm>
          <a:prstGeom prst="line">
            <a:avLst/>
          </a:prstGeom>
          <a:grpFill/>
          <a:ln w="19050">
            <a:solidFill>
              <a:srgbClr val="000000"/>
            </a:solidFill>
            <a:round/>
            <a:headEnd/>
            <a:tailEnd/>
          </a:ln>
        </xdr:spPr>
      </xdr:sp>
    </xdr:grpSp>
    <xdr:clientData/>
  </xdr:twoCellAnchor>
  <xdr:twoCellAnchor>
    <xdr:from>
      <xdr:col>1</xdr:col>
      <xdr:colOff>150058</xdr:colOff>
      <xdr:row>8</xdr:row>
      <xdr:rowOff>224303</xdr:rowOff>
    </xdr:from>
    <xdr:to>
      <xdr:col>3</xdr:col>
      <xdr:colOff>42262</xdr:colOff>
      <xdr:row>23</xdr:row>
      <xdr:rowOff>35093</xdr:rowOff>
    </xdr:to>
    <xdr:grpSp>
      <xdr:nvGrpSpPr>
        <xdr:cNvPr id="563" name="グループ化 562">
          <a:extLst>
            <a:ext uri="{FF2B5EF4-FFF2-40B4-BE49-F238E27FC236}">
              <a16:creationId xmlns:a16="http://schemas.microsoft.com/office/drawing/2014/main" id="{E15271A1-F421-9B96-55BC-A4C1730FCF26}"/>
            </a:ext>
          </a:extLst>
        </xdr:cNvPr>
        <xdr:cNvGrpSpPr/>
      </xdr:nvGrpSpPr>
      <xdr:grpSpPr>
        <a:xfrm>
          <a:off x="750133" y="2205503"/>
          <a:ext cx="1092354" cy="3525540"/>
          <a:chOff x="801993" y="2256303"/>
          <a:chExt cx="1094471" cy="3620790"/>
        </a:xfrm>
      </xdr:grpSpPr>
      <xdr:sp macro="" textlink="">
        <xdr:nvSpPr>
          <xdr:cNvPr id="428" name="AutoShape 46">
            <a:extLst>
              <a:ext uri="{FF2B5EF4-FFF2-40B4-BE49-F238E27FC236}">
                <a16:creationId xmlns:a16="http://schemas.microsoft.com/office/drawing/2014/main" id="{FE76820D-FA24-4E31-81C9-317669241883}"/>
              </a:ext>
            </a:extLst>
          </xdr:cNvPr>
          <xdr:cNvSpPr>
            <a:spLocks noChangeArrowheads="1"/>
          </xdr:cNvSpPr>
        </xdr:nvSpPr>
        <xdr:spPr bwMode="auto">
          <a:xfrm rot="1086261">
            <a:off x="1094817" y="404616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9" name="AutoShape 47">
            <a:extLst>
              <a:ext uri="{FF2B5EF4-FFF2-40B4-BE49-F238E27FC236}">
                <a16:creationId xmlns:a16="http://schemas.microsoft.com/office/drawing/2014/main" id="{CCB9DF19-8E00-4D5D-84BF-539589513086}"/>
              </a:ext>
            </a:extLst>
          </xdr:cNvPr>
          <xdr:cNvSpPr>
            <a:spLocks noChangeArrowheads="1"/>
          </xdr:cNvSpPr>
        </xdr:nvSpPr>
        <xdr:spPr bwMode="auto">
          <a:xfrm rot="1086261">
            <a:off x="801993" y="494109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6" name="AutoShape 50">
            <a:extLst>
              <a:ext uri="{FF2B5EF4-FFF2-40B4-BE49-F238E27FC236}">
                <a16:creationId xmlns:a16="http://schemas.microsoft.com/office/drawing/2014/main" id="{6232DA26-23D8-4127-9956-4FD901F64CD7}"/>
              </a:ext>
            </a:extLst>
          </xdr:cNvPr>
          <xdr:cNvSpPr>
            <a:spLocks noChangeArrowheads="1"/>
          </xdr:cNvSpPr>
        </xdr:nvSpPr>
        <xdr:spPr bwMode="auto">
          <a:xfrm rot="1086261">
            <a:off x="1680464" y="225630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7" name="AutoShape 51">
            <a:extLst>
              <a:ext uri="{FF2B5EF4-FFF2-40B4-BE49-F238E27FC236}">
                <a16:creationId xmlns:a16="http://schemas.microsoft.com/office/drawing/2014/main" id="{4E504DF4-C57A-4B86-8E19-46417B8D328A}"/>
              </a:ext>
            </a:extLst>
          </xdr:cNvPr>
          <xdr:cNvSpPr>
            <a:spLocks noChangeArrowheads="1"/>
          </xdr:cNvSpPr>
        </xdr:nvSpPr>
        <xdr:spPr bwMode="auto">
          <a:xfrm rot="1086261">
            <a:off x="1387640" y="315123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122487</xdr:colOff>
      <xdr:row>9</xdr:row>
      <xdr:rowOff>209550</xdr:rowOff>
    </xdr:from>
    <xdr:to>
      <xdr:col>16</xdr:col>
      <xdr:colOff>243281</xdr:colOff>
      <xdr:row>11</xdr:row>
      <xdr:rowOff>161925</xdr:rowOff>
    </xdr:to>
    <xdr:sp macro="" textlink="">
      <xdr:nvSpPr>
        <xdr:cNvPr id="438" name="AutoShape 151">
          <a:extLst>
            <a:ext uri="{FF2B5EF4-FFF2-40B4-BE49-F238E27FC236}">
              <a16:creationId xmlns:a16="http://schemas.microsoft.com/office/drawing/2014/main" id="{60FC1A01-0CF6-4BC5-963E-F2A09ABC970A}"/>
            </a:ext>
          </a:extLst>
        </xdr:cNvPr>
        <xdr:cNvSpPr>
          <a:spLocks/>
        </xdr:cNvSpPr>
      </xdr:nvSpPr>
      <xdr:spPr bwMode="auto">
        <a:xfrm rot="10800000" flipH="1">
          <a:off x="9740620" y="2495550"/>
          <a:ext cx="120794" cy="460375"/>
        </a:xfrm>
        <a:prstGeom prst="rightBracket">
          <a:avLst>
            <a:gd name="adj" fmla="val 69444"/>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94202</xdr:colOff>
      <xdr:row>10</xdr:row>
      <xdr:rowOff>109007</xdr:rowOff>
    </xdr:from>
    <xdr:to>
      <xdr:col>16</xdr:col>
      <xdr:colOff>454202</xdr:colOff>
      <xdr:row>11</xdr:row>
      <xdr:rowOff>35007</xdr:rowOff>
    </xdr:to>
    <xdr:sp macro="" textlink="">
      <xdr:nvSpPr>
        <xdr:cNvPr id="439" name="Text Box 152">
          <a:extLst>
            <a:ext uri="{FF2B5EF4-FFF2-40B4-BE49-F238E27FC236}">
              <a16:creationId xmlns:a16="http://schemas.microsoft.com/office/drawing/2014/main" id="{8054B1A7-3806-48C3-8321-61BDE653788B}"/>
            </a:ext>
          </a:extLst>
        </xdr:cNvPr>
        <xdr:cNvSpPr txBox="1">
          <a:spLocks noChangeArrowheads="1"/>
        </xdr:cNvSpPr>
      </xdr:nvSpPr>
      <xdr:spPr bwMode="auto">
        <a:xfrm>
          <a:off x="9712335" y="2649007"/>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l" rtl="0">
            <a:defRPr sz="1000"/>
          </a:pPr>
          <a:r>
            <a:rPr lang="en-US" altLang="ja-JP" sz="950" b="0" i="0" u="none" strike="noStrike" baseline="0">
              <a:solidFill>
                <a:srgbClr val="000000"/>
              </a:solidFill>
              <a:latin typeface="ＭＳ 明朝"/>
              <a:ea typeface="ＭＳ 明朝"/>
            </a:rPr>
            <a:t>180cm</a:t>
          </a:r>
        </a:p>
      </xdr:txBody>
    </xdr:sp>
    <xdr:clientData/>
  </xdr:twoCellAnchor>
  <xdr:twoCellAnchor>
    <xdr:from>
      <xdr:col>3</xdr:col>
      <xdr:colOff>438151</xdr:colOff>
      <xdr:row>9</xdr:row>
      <xdr:rowOff>0</xdr:rowOff>
    </xdr:from>
    <xdr:to>
      <xdr:col>16</xdr:col>
      <xdr:colOff>28576</xdr:colOff>
      <xdr:row>9</xdr:row>
      <xdr:rowOff>143932</xdr:rowOff>
    </xdr:to>
    <xdr:sp macro="" textlink="">
      <xdr:nvSpPr>
        <xdr:cNvPr id="461" name="AutoShape 146">
          <a:extLst>
            <a:ext uri="{FF2B5EF4-FFF2-40B4-BE49-F238E27FC236}">
              <a16:creationId xmlns:a16="http://schemas.microsoft.com/office/drawing/2014/main" id="{36F0486B-1CA9-4C0C-A3BD-C06FC2A67832}"/>
            </a:ext>
          </a:extLst>
        </xdr:cNvPr>
        <xdr:cNvSpPr>
          <a:spLocks/>
        </xdr:cNvSpPr>
      </xdr:nvSpPr>
      <xdr:spPr bwMode="auto">
        <a:xfrm rot="16200000">
          <a:off x="5872164" y="-1344613"/>
          <a:ext cx="143932" cy="7405158"/>
        </a:xfrm>
        <a:prstGeom prst="rightBracket">
          <a:avLst>
            <a:gd name="adj" fmla="val 197727"/>
          </a:avLst>
        </a:prstGeom>
        <a:solidFill>
          <a:sysClr val="window" lastClr="FFFFFF"/>
        </a:solidFill>
        <a:ln w="9525">
          <a:solidFill>
            <a:srgbClr val="000000"/>
          </a:solidFill>
          <a:prstDash val="dash"/>
          <a:round/>
          <a:headEnd/>
          <a:tailEnd/>
        </a:ln>
      </xdr:spPr>
    </xdr:sp>
    <xdr:clientData/>
  </xdr:twoCellAnchor>
  <xdr:twoCellAnchor>
    <xdr:from>
      <xdr:col>22</xdr:col>
      <xdr:colOff>247650</xdr:colOff>
      <xdr:row>11</xdr:row>
      <xdr:rowOff>206375</xdr:rowOff>
    </xdr:from>
    <xdr:to>
      <xdr:col>23</xdr:col>
      <xdr:colOff>10750</xdr:colOff>
      <xdr:row>13</xdr:row>
      <xdr:rowOff>19050</xdr:rowOff>
    </xdr:to>
    <xdr:grpSp>
      <xdr:nvGrpSpPr>
        <xdr:cNvPr id="582" name="グループ化 581">
          <a:extLst>
            <a:ext uri="{FF2B5EF4-FFF2-40B4-BE49-F238E27FC236}">
              <a16:creationId xmlns:a16="http://schemas.microsoft.com/office/drawing/2014/main" id="{5DE1514B-044B-87E1-7808-FEC89174D71F}"/>
            </a:ext>
          </a:extLst>
        </xdr:cNvPr>
        <xdr:cNvGrpSpPr/>
      </xdr:nvGrpSpPr>
      <xdr:grpSpPr>
        <a:xfrm>
          <a:off x="13506450" y="2930525"/>
          <a:ext cx="363175" cy="307975"/>
          <a:chOff x="13442950" y="3000375"/>
          <a:chExt cx="360000" cy="320675"/>
        </a:xfrm>
      </xdr:grpSpPr>
      <xdr:grpSp>
        <xdr:nvGrpSpPr>
          <xdr:cNvPr id="496" name="Group 197">
            <a:extLst>
              <a:ext uri="{FF2B5EF4-FFF2-40B4-BE49-F238E27FC236}">
                <a16:creationId xmlns:a16="http://schemas.microsoft.com/office/drawing/2014/main" id="{90E9E9BB-3688-4D0C-8104-5EB21ADF424D}"/>
              </a:ext>
            </a:extLst>
          </xdr:cNvPr>
          <xdr:cNvGrpSpPr>
            <a:grpSpLocks/>
          </xdr:cNvGrpSpPr>
        </xdr:nvGrpSpPr>
        <xdr:grpSpPr bwMode="auto">
          <a:xfrm>
            <a:off x="13453533" y="3000375"/>
            <a:ext cx="328083" cy="320675"/>
            <a:chOff x="702" y="428"/>
            <a:chExt cx="37" cy="49"/>
          </a:xfrm>
        </xdr:grpSpPr>
        <xdr:sp macro="" textlink="">
          <xdr:nvSpPr>
            <xdr:cNvPr id="498" name="Rectangle 196">
              <a:extLst>
                <a:ext uri="{FF2B5EF4-FFF2-40B4-BE49-F238E27FC236}">
                  <a16:creationId xmlns:a16="http://schemas.microsoft.com/office/drawing/2014/main" id="{673886D3-CF3B-4109-9836-DA9DCD2DA312}"/>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99" name="Group 195">
              <a:extLst>
                <a:ext uri="{FF2B5EF4-FFF2-40B4-BE49-F238E27FC236}">
                  <a16:creationId xmlns:a16="http://schemas.microsoft.com/office/drawing/2014/main" id="{59685CF4-B93D-4CCE-91DB-2E506D411F20}"/>
                </a:ext>
              </a:extLst>
            </xdr:cNvPr>
            <xdr:cNvGrpSpPr>
              <a:grpSpLocks/>
            </xdr:cNvGrpSpPr>
          </xdr:nvGrpSpPr>
          <xdr:grpSpPr bwMode="auto">
            <a:xfrm>
              <a:off x="706" y="428"/>
              <a:ext cx="28" cy="45"/>
              <a:chOff x="695" y="452"/>
              <a:chExt cx="49" cy="49"/>
            </a:xfrm>
          </xdr:grpSpPr>
          <xdr:sp macro="" textlink="">
            <xdr:nvSpPr>
              <xdr:cNvPr id="500" name="AutoShape 191">
                <a:extLst>
                  <a:ext uri="{FF2B5EF4-FFF2-40B4-BE49-F238E27FC236}">
                    <a16:creationId xmlns:a16="http://schemas.microsoft.com/office/drawing/2014/main" id="{885E3914-D272-4CE7-9A75-6619D1F00F63}"/>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501" name="Line 192">
                <a:extLst>
                  <a:ext uri="{FF2B5EF4-FFF2-40B4-BE49-F238E27FC236}">
                    <a16:creationId xmlns:a16="http://schemas.microsoft.com/office/drawing/2014/main" id="{0D39B1E8-E036-4187-AD2A-11A63C49772F}"/>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2" name="Line 193">
                <a:extLst>
                  <a:ext uri="{FF2B5EF4-FFF2-40B4-BE49-F238E27FC236}">
                    <a16:creationId xmlns:a16="http://schemas.microsoft.com/office/drawing/2014/main" id="{52BEBEFE-1239-46BE-9CA6-9DBFEE647F91}"/>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194">
                <a:extLst>
                  <a:ext uri="{FF2B5EF4-FFF2-40B4-BE49-F238E27FC236}">
                    <a16:creationId xmlns:a16="http://schemas.microsoft.com/office/drawing/2014/main" id="{4EB022D9-3736-496E-AB88-FCFCD961B8E3}"/>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497" name="Text Box 198">
            <a:extLst>
              <a:ext uri="{FF2B5EF4-FFF2-40B4-BE49-F238E27FC236}">
                <a16:creationId xmlns:a16="http://schemas.microsoft.com/office/drawing/2014/main" id="{793EF1D0-D97B-4055-A57C-F1896A5596F6}"/>
              </a:ext>
            </a:extLst>
          </xdr:cNvPr>
          <xdr:cNvSpPr txBox="1">
            <a:spLocks noChangeArrowheads="1"/>
          </xdr:cNvSpPr>
        </xdr:nvSpPr>
        <xdr:spPr bwMode="auto">
          <a:xfrm>
            <a:off x="13442950" y="3129778"/>
            <a:ext cx="360000" cy="144000"/>
          </a:xfrm>
          <a:prstGeom prst="rect">
            <a:avLst/>
          </a:prstGeom>
          <a:solidFill>
            <a:srgbClr val="FFFFFF"/>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21</xdr:col>
      <xdr:colOff>169334</xdr:colOff>
      <xdr:row>9</xdr:row>
      <xdr:rowOff>237066</xdr:rowOff>
    </xdr:from>
    <xdr:to>
      <xdr:col>22</xdr:col>
      <xdr:colOff>1894</xdr:colOff>
      <xdr:row>11</xdr:row>
      <xdr:rowOff>56091</xdr:rowOff>
    </xdr:to>
    <xdr:grpSp>
      <xdr:nvGrpSpPr>
        <xdr:cNvPr id="21" name="グループ化 20">
          <a:extLst>
            <a:ext uri="{FF2B5EF4-FFF2-40B4-BE49-F238E27FC236}">
              <a16:creationId xmlns:a16="http://schemas.microsoft.com/office/drawing/2014/main" id="{9A46F3A0-32B8-7B4F-B6AE-B20A43B89143}"/>
            </a:ext>
          </a:extLst>
        </xdr:cNvPr>
        <xdr:cNvGrpSpPr/>
      </xdr:nvGrpSpPr>
      <xdr:grpSpPr>
        <a:xfrm>
          <a:off x="12828059" y="2465916"/>
          <a:ext cx="432635" cy="314325"/>
          <a:chOff x="2510155" y="5154295"/>
          <a:chExt cx="432000" cy="377825"/>
        </a:xfrm>
      </xdr:grpSpPr>
      <xdr:sp macro="" textlink="">
        <xdr:nvSpPr>
          <xdr:cNvPr id="22" name="Text Box 84">
            <a:extLst>
              <a:ext uri="{FF2B5EF4-FFF2-40B4-BE49-F238E27FC236}">
                <a16:creationId xmlns:a16="http://schemas.microsoft.com/office/drawing/2014/main" id="{14931E8C-0821-747E-07D8-9CE643E2AF5C}"/>
              </a:ext>
            </a:extLst>
          </xdr:cNvPr>
          <xdr:cNvSpPr txBox="1">
            <a:spLocks noChangeArrowheads="1"/>
          </xdr:cNvSpPr>
        </xdr:nvSpPr>
        <xdr:spPr bwMode="auto">
          <a:xfrm>
            <a:off x="2510155" y="5331400"/>
            <a:ext cx="432000" cy="180000"/>
          </a:xfrm>
          <a:prstGeom prst="rect">
            <a:avLst/>
          </a:prstGeom>
          <a:solidFill>
            <a:srgbClr val="FFFFFF">
              <a:alpha val="67000"/>
            </a:srgbClr>
          </a:solidFill>
          <a:ln w="9525">
            <a:noFill/>
            <a:miter lim="800000"/>
            <a:headEnd/>
            <a:tailEnd/>
          </a:ln>
        </xdr:spPr>
        <xdr:txBody>
          <a:bodyPr vertOverflow="clip" horzOverflow="clip" wrap="non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S.Sym.</a:t>
            </a:r>
          </a:p>
        </xdr:txBody>
      </xdr:sp>
      <xdr:grpSp>
        <xdr:nvGrpSpPr>
          <xdr:cNvPr id="23" name="Group 135">
            <a:extLst>
              <a:ext uri="{FF2B5EF4-FFF2-40B4-BE49-F238E27FC236}">
                <a16:creationId xmlns:a16="http://schemas.microsoft.com/office/drawing/2014/main" id="{C47966F4-F333-E11E-A006-4967B13B0C83}"/>
              </a:ext>
            </a:extLst>
          </xdr:cNvPr>
          <xdr:cNvGrpSpPr>
            <a:grpSpLocks/>
          </xdr:cNvGrpSpPr>
        </xdr:nvGrpSpPr>
        <xdr:grpSpPr bwMode="auto">
          <a:xfrm>
            <a:off x="2625408" y="5154295"/>
            <a:ext cx="251460" cy="377825"/>
            <a:chOff x="213" y="478"/>
            <a:chExt cx="35" cy="57"/>
          </a:xfrm>
        </xdr:grpSpPr>
        <xdr:sp macro="" textlink="">
          <xdr:nvSpPr>
            <xdr:cNvPr id="24" name="Oval 131">
              <a:extLst>
                <a:ext uri="{FF2B5EF4-FFF2-40B4-BE49-F238E27FC236}">
                  <a16:creationId xmlns:a16="http://schemas.microsoft.com/office/drawing/2014/main" id="{140E5BE6-C9D6-E1DE-8087-73C6203AA970}"/>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rc 132">
              <a:extLst>
                <a:ext uri="{FF2B5EF4-FFF2-40B4-BE49-F238E27FC236}">
                  <a16:creationId xmlns:a16="http://schemas.microsoft.com/office/drawing/2014/main" id="{C116F84C-64CB-C65A-6243-034F41CBD209}"/>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Line 133">
              <a:extLst>
                <a:ext uri="{FF2B5EF4-FFF2-40B4-BE49-F238E27FC236}">
                  <a16:creationId xmlns:a16="http://schemas.microsoft.com/office/drawing/2014/main" id="{7C6BF1EC-6089-A83A-95C9-B3D4927B3739}"/>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134">
              <a:extLst>
                <a:ext uri="{FF2B5EF4-FFF2-40B4-BE49-F238E27FC236}">
                  <a16:creationId xmlns:a16="http://schemas.microsoft.com/office/drawing/2014/main" id="{A3DE838B-3D24-AC9A-A5F8-57380DA75C90}"/>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20</xdr:col>
      <xdr:colOff>258233</xdr:colOff>
      <xdr:row>10</xdr:row>
      <xdr:rowOff>42333</xdr:rowOff>
    </xdr:from>
    <xdr:to>
      <xdr:col>21</xdr:col>
      <xdr:colOff>90794</xdr:colOff>
      <xdr:row>11</xdr:row>
      <xdr:rowOff>83268</xdr:rowOff>
    </xdr:to>
    <xdr:grpSp>
      <xdr:nvGrpSpPr>
        <xdr:cNvPr id="28" name="グループ化 27">
          <a:extLst>
            <a:ext uri="{FF2B5EF4-FFF2-40B4-BE49-F238E27FC236}">
              <a16:creationId xmlns:a16="http://schemas.microsoft.com/office/drawing/2014/main" id="{4F58CC60-05B7-224F-9CCE-2886D687987F}"/>
            </a:ext>
          </a:extLst>
        </xdr:cNvPr>
        <xdr:cNvGrpSpPr/>
      </xdr:nvGrpSpPr>
      <xdr:grpSpPr>
        <a:xfrm>
          <a:off x="12316883" y="2518833"/>
          <a:ext cx="432636" cy="288585"/>
          <a:chOff x="2941320" y="4892040"/>
          <a:chExt cx="432000" cy="320335"/>
        </a:xfrm>
      </xdr:grpSpPr>
      <xdr:sp macro="" textlink="">
        <xdr:nvSpPr>
          <xdr:cNvPr id="29" name="Text Box 118">
            <a:extLst>
              <a:ext uri="{FF2B5EF4-FFF2-40B4-BE49-F238E27FC236}">
                <a16:creationId xmlns:a16="http://schemas.microsoft.com/office/drawing/2014/main" id="{149B9DBD-5787-6EE3-44D1-468EB8B60EDA}"/>
              </a:ext>
            </a:extLst>
          </xdr:cNvPr>
          <xdr:cNvSpPr txBox="1">
            <a:spLocks noChangeArrowheads="1"/>
          </xdr:cNvSpPr>
        </xdr:nvSpPr>
        <xdr:spPr bwMode="auto">
          <a:xfrm>
            <a:off x="2941320" y="5032375"/>
            <a:ext cx="432000" cy="180000"/>
          </a:xfrm>
          <a:prstGeom prst="rect">
            <a:avLst/>
          </a:prstGeom>
          <a:solidFill>
            <a:srgbClr val="FFFFFF">
              <a:alpha val="67000"/>
            </a:srgbClr>
          </a:solidFill>
          <a:ln w="9525">
            <a:noFill/>
            <a:miter lim="800000"/>
            <a:headEnd/>
            <a:tailEnd/>
          </a:ln>
        </xdr:spPr>
        <xdr:txBody>
          <a:bodyPr vertOverflow="clip" wrap="square" lIns="27432" tIns="18288" rIns="0" bIns="0" anchor="ctr" anchorCtr="0" upright="1"/>
          <a:lstStyle/>
          <a:p>
            <a:pPr algn="l"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C.Sym.</a:t>
            </a:r>
          </a:p>
        </xdr:txBody>
      </xdr:sp>
      <xdr:grpSp>
        <xdr:nvGrpSpPr>
          <xdr:cNvPr id="30" name="Group 119">
            <a:extLst>
              <a:ext uri="{FF2B5EF4-FFF2-40B4-BE49-F238E27FC236}">
                <a16:creationId xmlns:a16="http://schemas.microsoft.com/office/drawing/2014/main" id="{E2C70632-AAD7-2A98-F8CD-4834969B1F9E}"/>
              </a:ext>
            </a:extLst>
          </xdr:cNvPr>
          <xdr:cNvGrpSpPr>
            <a:grpSpLocks/>
          </xdr:cNvGrpSpPr>
        </xdr:nvGrpSpPr>
        <xdr:grpSpPr bwMode="auto">
          <a:xfrm>
            <a:off x="2998470" y="4892040"/>
            <a:ext cx="133350" cy="194310"/>
            <a:chOff x="145" y="458"/>
            <a:chExt cx="22" cy="36"/>
          </a:xfrm>
        </xdr:grpSpPr>
        <xdr:sp macro="" textlink="">
          <xdr:nvSpPr>
            <xdr:cNvPr id="31" name="Oval 120">
              <a:extLst>
                <a:ext uri="{FF2B5EF4-FFF2-40B4-BE49-F238E27FC236}">
                  <a16:creationId xmlns:a16="http://schemas.microsoft.com/office/drawing/2014/main" id="{44340360-1FFC-341B-A3DF-08EE742402D2}"/>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Oval 121">
              <a:extLst>
                <a:ext uri="{FF2B5EF4-FFF2-40B4-BE49-F238E27FC236}">
                  <a16:creationId xmlns:a16="http://schemas.microsoft.com/office/drawing/2014/main" id="{AE9E08D4-FF17-5D90-58C9-2886B7004DB2}"/>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33" name="Oval 122">
              <a:extLst>
                <a:ext uri="{FF2B5EF4-FFF2-40B4-BE49-F238E27FC236}">
                  <a16:creationId xmlns:a16="http://schemas.microsoft.com/office/drawing/2014/main" id="{387028FF-D3D9-86E9-768C-7AE497B0EF25}"/>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264583</xdr:colOff>
      <xdr:row>8</xdr:row>
      <xdr:rowOff>50800</xdr:rowOff>
    </xdr:from>
    <xdr:to>
      <xdr:col>20</xdr:col>
      <xdr:colOff>554276</xdr:colOff>
      <xdr:row>9</xdr:row>
      <xdr:rowOff>57150</xdr:rowOff>
    </xdr:to>
    <xdr:grpSp>
      <xdr:nvGrpSpPr>
        <xdr:cNvPr id="34" name="グループ化 33">
          <a:extLst>
            <a:ext uri="{FF2B5EF4-FFF2-40B4-BE49-F238E27FC236}">
              <a16:creationId xmlns:a16="http://schemas.microsoft.com/office/drawing/2014/main" id="{04EB05FB-E390-A348-9FBB-7C73B4048F06}"/>
            </a:ext>
          </a:extLst>
        </xdr:cNvPr>
        <xdr:cNvGrpSpPr/>
      </xdr:nvGrpSpPr>
      <xdr:grpSpPr>
        <a:xfrm>
          <a:off x="12323233" y="2032000"/>
          <a:ext cx="289693" cy="254000"/>
          <a:chOff x="3379233" y="4998720"/>
          <a:chExt cx="288000" cy="285750"/>
        </a:xfrm>
      </xdr:grpSpPr>
      <xdr:grpSp>
        <xdr:nvGrpSpPr>
          <xdr:cNvPr id="35" name="グループ化 34">
            <a:extLst>
              <a:ext uri="{FF2B5EF4-FFF2-40B4-BE49-F238E27FC236}">
                <a16:creationId xmlns:a16="http://schemas.microsoft.com/office/drawing/2014/main" id="{14D21823-2833-D30D-229E-7A9180A38F0D}"/>
              </a:ext>
            </a:extLst>
          </xdr:cNvPr>
          <xdr:cNvGrpSpPr/>
        </xdr:nvGrpSpPr>
        <xdr:grpSpPr>
          <a:xfrm>
            <a:off x="3418840" y="4998720"/>
            <a:ext cx="190500" cy="285750"/>
            <a:chOff x="3418840" y="4998720"/>
            <a:chExt cx="190500" cy="285750"/>
          </a:xfrm>
        </xdr:grpSpPr>
        <xdr:sp macro="" textlink="">
          <xdr:nvSpPr>
            <xdr:cNvPr id="37" name="Line 532">
              <a:extLst>
                <a:ext uri="{FF2B5EF4-FFF2-40B4-BE49-F238E27FC236}">
                  <a16:creationId xmlns:a16="http://schemas.microsoft.com/office/drawing/2014/main" id="{5CD1ED30-9F85-9BE1-26BA-C14D77F46296}"/>
                </a:ext>
              </a:extLst>
            </xdr:cNvPr>
            <xdr:cNvSpPr>
              <a:spLocks noChangeShapeType="1"/>
            </xdr:cNvSpPr>
          </xdr:nvSpPr>
          <xdr:spPr bwMode="auto">
            <a:xfrm>
              <a:off x="3514090" y="512254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533">
              <a:extLst>
                <a:ext uri="{FF2B5EF4-FFF2-40B4-BE49-F238E27FC236}">
                  <a16:creationId xmlns:a16="http://schemas.microsoft.com/office/drawing/2014/main" id="{D461B7F9-0568-F7DD-5738-9F6D0C3E953E}"/>
                </a:ext>
              </a:extLst>
            </xdr:cNvPr>
            <xdr:cNvSpPr>
              <a:spLocks noChangeShapeType="1"/>
            </xdr:cNvSpPr>
          </xdr:nvSpPr>
          <xdr:spPr bwMode="auto">
            <a:xfrm>
              <a:off x="3462135" y="5284470"/>
              <a:ext cx="10390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AutoShape 531">
              <a:extLst>
                <a:ext uri="{FF2B5EF4-FFF2-40B4-BE49-F238E27FC236}">
                  <a16:creationId xmlns:a16="http://schemas.microsoft.com/office/drawing/2014/main" id="{CEF28F14-656B-879E-C960-B5B30FCC1964}"/>
                </a:ext>
              </a:extLst>
            </xdr:cNvPr>
            <xdr:cNvSpPr>
              <a:spLocks noChangeArrowheads="1"/>
            </xdr:cNvSpPr>
          </xdr:nvSpPr>
          <xdr:spPr bwMode="auto">
            <a:xfrm>
              <a:off x="3418840" y="4998720"/>
              <a:ext cx="190500" cy="123825"/>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36" name="Text Box 118">
            <a:extLst>
              <a:ext uri="{FF2B5EF4-FFF2-40B4-BE49-F238E27FC236}">
                <a16:creationId xmlns:a16="http://schemas.microsoft.com/office/drawing/2014/main" id="{CFD9C6FB-9DB5-E75B-3A87-E1EC39570F32}"/>
              </a:ext>
            </a:extLst>
          </xdr:cNvPr>
          <xdr:cNvSpPr txBox="1">
            <a:spLocks noChangeArrowheads="1"/>
          </xdr:cNvSpPr>
        </xdr:nvSpPr>
        <xdr:spPr bwMode="auto">
          <a:xfrm>
            <a:off x="3379233" y="5091430"/>
            <a:ext cx="288000" cy="180000"/>
          </a:xfrm>
          <a:prstGeom prst="rect">
            <a:avLst/>
          </a:prstGeom>
          <a:noFill/>
          <a:ln w="9525">
            <a:noFill/>
            <a:miter lim="800000"/>
            <a:headEnd/>
            <a:tailEnd/>
          </a:ln>
        </xdr:spPr>
        <xdr:txBody>
          <a:bodyPr vertOverflow="clip" wrap="squar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S.D.</a:t>
            </a:r>
          </a:p>
        </xdr:txBody>
      </xdr:sp>
    </xdr:grpSp>
    <xdr:clientData/>
  </xdr:twoCellAnchor>
  <xdr:twoCellAnchor>
    <xdr:from>
      <xdr:col>21</xdr:col>
      <xdr:colOff>423333</xdr:colOff>
      <xdr:row>7</xdr:row>
      <xdr:rowOff>25400</xdr:rowOff>
    </xdr:from>
    <xdr:to>
      <xdr:col>22</xdr:col>
      <xdr:colOff>183893</xdr:colOff>
      <xdr:row>9</xdr:row>
      <xdr:rowOff>54406</xdr:rowOff>
    </xdr:to>
    <xdr:grpSp>
      <xdr:nvGrpSpPr>
        <xdr:cNvPr id="504" name="グループ化 503">
          <a:extLst>
            <a:ext uri="{FF2B5EF4-FFF2-40B4-BE49-F238E27FC236}">
              <a16:creationId xmlns:a16="http://schemas.microsoft.com/office/drawing/2014/main" id="{4EBE820C-C84E-7742-8A43-6C13336B3F2D}"/>
            </a:ext>
          </a:extLst>
        </xdr:cNvPr>
        <xdr:cNvGrpSpPr/>
      </xdr:nvGrpSpPr>
      <xdr:grpSpPr>
        <a:xfrm>
          <a:off x="13082058" y="1758950"/>
          <a:ext cx="360635" cy="524306"/>
          <a:chOff x="2717800" y="4460240"/>
          <a:chExt cx="360000" cy="477739"/>
        </a:xfrm>
      </xdr:grpSpPr>
      <xdr:grpSp>
        <xdr:nvGrpSpPr>
          <xdr:cNvPr id="79" name="グループ化 78">
            <a:extLst>
              <a:ext uri="{FF2B5EF4-FFF2-40B4-BE49-F238E27FC236}">
                <a16:creationId xmlns:a16="http://schemas.microsoft.com/office/drawing/2014/main" id="{F9154C18-DF06-49A9-97AC-1A4D7558EFCC}"/>
              </a:ext>
            </a:extLst>
          </xdr:cNvPr>
          <xdr:cNvGrpSpPr/>
        </xdr:nvGrpSpPr>
        <xdr:grpSpPr>
          <a:xfrm>
            <a:off x="2768600" y="4460240"/>
            <a:ext cx="256319" cy="477739"/>
            <a:chOff x="2768600" y="4460240"/>
            <a:chExt cx="256319" cy="477739"/>
          </a:xfrm>
        </xdr:grpSpPr>
        <xdr:grpSp>
          <xdr:nvGrpSpPr>
            <xdr:cNvPr id="81" name="Group 354">
              <a:extLst>
                <a:ext uri="{FF2B5EF4-FFF2-40B4-BE49-F238E27FC236}">
                  <a16:creationId xmlns:a16="http://schemas.microsoft.com/office/drawing/2014/main" id="{D96B9850-6D95-970E-0D33-4B41C815B670}"/>
                </a:ext>
              </a:extLst>
            </xdr:cNvPr>
            <xdr:cNvGrpSpPr>
              <a:grpSpLocks/>
            </xdr:cNvGrpSpPr>
          </xdr:nvGrpSpPr>
          <xdr:grpSpPr bwMode="auto">
            <a:xfrm>
              <a:off x="2822971" y="4784639"/>
              <a:ext cx="163112" cy="153340"/>
              <a:chOff x="1044" y="712"/>
              <a:chExt cx="21" cy="11"/>
            </a:xfrm>
          </xdr:grpSpPr>
          <xdr:sp macro="" textlink="">
            <xdr:nvSpPr>
              <xdr:cNvPr id="83" name="Line 355">
                <a:extLst>
                  <a:ext uri="{FF2B5EF4-FFF2-40B4-BE49-F238E27FC236}">
                    <a16:creationId xmlns:a16="http://schemas.microsoft.com/office/drawing/2014/main" id="{CF1A2D8E-5722-536E-B28F-DF138D968206}"/>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4" name="Line 356">
                <a:extLst>
                  <a:ext uri="{FF2B5EF4-FFF2-40B4-BE49-F238E27FC236}">
                    <a16:creationId xmlns:a16="http://schemas.microsoft.com/office/drawing/2014/main" id="{C0D634A7-6051-988A-FC64-DFA8DDF694DE}"/>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357">
                <a:extLst>
                  <a:ext uri="{FF2B5EF4-FFF2-40B4-BE49-F238E27FC236}">
                    <a16:creationId xmlns:a16="http://schemas.microsoft.com/office/drawing/2014/main" id="{15A91B2D-0416-EC3B-AB85-062CB24CC5A7}"/>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82" name="AutoShape 358">
              <a:extLst>
                <a:ext uri="{FF2B5EF4-FFF2-40B4-BE49-F238E27FC236}">
                  <a16:creationId xmlns:a16="http://schemas.microsoft.com/office/drawing/2014/main" id="{BEBAA24C-0594-2D6A-A337-C27D369343E4}"/>
                </a:ext>
              </a:extLst>
            </xdr:cNvPr>
            <xdr:cNvSpPr>
              <a:spLocks noChangeArrowheads="1"/>
            </xdr:cNvSpPr>
          </xdr:nvSpPr>
          <xdr:spPr bwMode="auto">
            <a:xfrm flipH="1">
              <a:off x="2768600" y="4460240"/>
              <a:ext cx="256319" cy="320619"/>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grpSp>
      <xdr:sp macro="" textlink="">
        <xdr:nvSpPr>
          <xdr:cNvPr id="80" name="Text Box 77">
            <a:extLst>
              <a:ext uri="{FF2B5EF4-FFF2-40B4-BE49-F238E27FC236}">
                <a16:creationId xmlns:a16="http://schemas.microsoft.com/office/drawing/2014/main" id="{15CAA615-C2F0-B36F-8A4F-A8A7CC797841}"/>
              </a:ext>
            </a:extLst>
          </xdr:cNvPr>
          <xdr:cNvSpPr txBox="1">
            <a:spLocks noChangeArrowheads="1"/>
          </xdr:cNvSpPr>
        </xdr:nvSpPr>
        <xdr:spPr bwMode="auto">
          <a:xfrm>
            <a:off x="2717800" y="4526280"/>
            <a:ext cx="360000" cy="1800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B.D.</a:t>
            </a:r>
          </a:p>
        </xdr:txBody>
      </xdr:sp>
    </xdr:grpSp>
    <xdr:clientData/>
  </xdr:twoCellAnchor>
  <xdr:twoCellAnchor>
    <xdr:from>
      <xdr:col>21</xdr:col>
      <xdr:colOff>245533</xdr:colOff>
      <xdr:row>11</xdr:row>
      <xdr:rowOff>254001</xdr:rowOff>
    </xdr:from>
    <xdr:to>
      <xdr:col>22</xdr:col>
      <xdr:colOff>4400</xdr:colOff>
      <xdr:row>13</xdr:row>
      <xdr:rowOff>56583</xdr:rowOff>
    </xdr:to>
    <xdr:grpSp>
      <xdr:nvGrpSpPr>
        <xdr:cNvPr id="86" name="グループ化 85">
          <a:extLst>
            <a:ext uri="{FF2B5EF4-FFF2-40B4-BE49-F238E27FC236}">
              <a16:creationId xmlns:a16="http://schemas.microsoft.com/office/drawing/2014/main" id="{A7A93667-EEBA-F84C-8F90-2B6D57F83A7D}"/>
            </a:ext>
          </a:extLst>
        </xdr:cNvPr>
        <xdr:cNvGrpSpPr/>
      </xdr:nvGrpSpPr>
      <xdr:grpSpPr>
        <a:xfrm>
          <a:off x="12904258" y="2968626"/>
          <a:ext cx="358942" cy="307407"/>
          <a:chOff x="2042160" y="5814695"/>
          <a:chExt cx="360000" cy="361382"/>
        </a:xfrm>
      </xdr:grpSpPr>
      <xdr:grpSp>
        <xdr:nvGrpSpPr>
          <xdr:cNvPr id="87" name="Group 188">
            <a:extLst>
              <a:ext uri="{FF2B5EF4-FFF2-40B4-BE49-F238E27FC236}">
                <a16:creationId xmlns:a16="http://schemas.microsoft.com/office/drawing/2014/main" id="{ADBE3E86-8085-5FFA-038F-042A72532ADC}"/>
              </a:ext>
            </a:extLst>
          </xdr:cNvPr>
          <xdr:cNvGrpSpPr>
            <a:grpSpLocks/>
          </xdr:cNvGrpSpPr>
        </xdr:nvGrpSpPr>
        <xdr:grpSpPr bwMode="auto">
          <a:xfrm>
            <a:off x="2092960" y="5814695"/>
            <a:ext cx="240926" cy="237799"/>
            <a:chOff x="799" y="161"/>
            <a:chExt cx="52" cy="39"/>
          </a:xfrm>
        </xdr:grpSpPr>
        <xdr:sp macro="" textlink="">
          <xdr:nvSpPr>
            <xdr:cNvPr id="89" name="AutoShape 185">
              <a:extLst>
                <a:ext uri="{FF2B5EF4-FFF2-40B4-BE49-F238E27FC236}">
                  <a16:creationId xmlns:a16="http://schemas.microsoft.com/office/drawing/2014/main" id="{C2004E28-7BE0-430B-E63D-1ED25962DF6B}"/>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0" name="AutoShape 186">
              <a:extLst>
                <a:ext uri="{FF2B5EF4-FFF2-40B4-BE49-F238E27FC236}">
                  <a16:creationId xmlns:a16="http://schemas.microsoft.com/office/drawing/2014/main" id="{01C18E38-DCC9-71C9-35E8-BAB66C0A8B28}"/>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1" name="Line 187">
              <a:extLst>
                <a:ext uri="{FF2B5EF4-FFF2-40B4-BE49-F238E27FC236}">
                  <a16:creationId xmlns:a16="http://schemas.microsoft.com/office/drawing/2014/main" id="{8DE93F35-618A-D125-ACEA-12801648843E}"/>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8" name="Text Box 189">
            <a:extLst>
              <a:ext uri="{FF2B5EF4-FFF2-40B4-BE49-F238E27FC236}">
                <a16:creationId xmlns:a16="http://schemas.microsoft.com/office/drawing/2014/main" id="{E7631296-A833-4BE6-B91F-F8342C68C3BC}"/>
              </a:ext>
            </a:extLst>
          </xdr:cNvPr>
          <xdr:cNvSpPr txBox="1">
            <a:spLocks noChangeArrowheads="1"/>
          </xdr:cNvSpPr>
        </xdr:nvSpPr>
        <xdr:spPr bwMode="auto">
          <a:xfrm>
            <a:off x="2042160" y="5996077"/>
            <a:ext cx="360000" cy="1800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Gong</a:t>
            </a:r>
          </a:p>
        </xdr:txBody>
      </xdr:sp>
    </xdr:grpSp>
    <xdr:clientData/>
  </xdr:twoCellAnchor>
  <xdr:twoCellAnchor>
    <xdr:from>
      <xdr:col>22</xdr:col>
      <xdr:colOff>135467</xdr:colOff>
      <xdr:row>9</xdr:row>
      <xdr:rowOff>211667</xdr:rowOff>
    </xdr:from>
    <xdr:to>
      <xdr:col>23</xdr:col>
      <xdr:colOff>28294</xdr:colOff>
      <xdr:row>11</xdr:row>
      <xdr:rowOff>67918</xdr:rowOff>
    </xdr:to>
    <xdr:grpSp>
      <xdr:nvGrpSpPr>
        <xdr:cNvPr id="568" name="グループ化 567">
          <a:extLst>
            <a:ext uri="{FF2B5EF4-FFF2-40B4-BE49-F238E27FC236}">
              <a16:creationId xmlns:a16="http://schemas.microsoft.com/office/drawing/2014/main" id="{EA240DB1-BCE4-22BA-7675-6BC179191EF0}"/>
            </a:ext>
          </a:extLst>
        </xdr:cNvPr>
        <xdr:cNvGrpSpPr/>
      </xdr:nvGrpSpPr>
      <xdr:grpSpPr>
        <a:xfrm>
          <a:off x="13394267" y="2440517"/>
          <a:ext cx="492902" cy="351551"/>
          <a:chOff x="13419667" y="2497667"/>
          <a:chExt cx="493960" cy="364251"/>
        </a:xfrm>
      </xdr:grpSpPr>
      <xdr:grpSp>
        <xdr:nvGrpSpPr>
          <xdr:cNvPr id="93" name="Group 76">
            <a:extLst>
              <a:ext uri="{FF2B5EF4-FFF2-40B4-BE49-F238E27FC236}">
                <a16:creationId xmlns:a16="http://schemas.microsoft.com/office/drawing/2014/main" id="{399AB993-C1F2-75BB-1269-8F3B1073D6F6}"/>
              </a:ext>
            </a:extLst>
          </xdr:cNvPr>
          <xdr:cNvGrpSpPr>
            <a:grpSpLocks/>
          </xdr:cNvGrpSpPr>
        </xdr:nvGrpSpPr>
        <xdr:grpSpPr bwMode="auto">
          <a:xfrm>
            <a:off x="13419667" y="2497667"/>
            <a:ext cx="493960" cy="361950"/>
            <a:chOff x="112" y="356"/>
            <a:chExt cx="50" cy="30"/>
          </a:xfrm>
        </xdr:grpSpPr>
        <xdr:grpSp>
          <xdr:nvGrpSpPr>
            <xdr:cNvPr id="103" name="Group 69">
              <a:extLst>
                <a:ext uri="{FF2B5EF4-FFF2-40B4-BE49-F238E27FC236}">
                  <a16:creationId xmlns:a16="http://schemas.microsoft.com/office/drawing/2014/main" id="{89A342FA-528C-92E1-11CC-C72CB50271D3}"/>
                </a:ext>
              </a:extLst>
            </xdr:cNvPr>
            <xdr:cNvGrpSpPr>
              <a:grpSpLocks/>
            </xdr:cNvGrpSpPr>
          </xdr:nvGrpSpPr>
          <xdr:grpSpPr bwMode="auto">
            <a:xfrm>
              <a:off x="112" y="356"/>
              <a:ext cx="25" cy="29"/>
              <a:chOff x="112" y="356"/>
              <a:chExt cx="29" cy="39"/>
            </a:xfrm>
          </xdr:grpSpPr>
          <xdr:sp macro="" textlink="">
            <xdr:nvSpPr>
              <xdr:cNvPr id="110" name="Oval 62">
                <a:extLst>
                  <a:ext uri="{FF2B5EF4-FFF2-40B4-BE49-F238E27FC236}">
                    <a16:creationId xmlns:a16="http://schemas.microsoft.com/office/drawing/2014/main" id="{AD417AE6-155D-3AF7-534B-2A7011DC6B0D}"/>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AutoShape 63">
                <a:extLst>
                  <a:ext uri="{FF2B5EF4-FFF2-40B4-BE49-F238E27FC236}">
                    <a16:creationId xmlns:a16="http://schemas.microsoft.com/office/drawing/2014/main" id="{CF92E4F5-4EC7-73E0-DCE4-5BED1F3074E2}"/>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112" name="Group 68">
                <a:extLst>
                  <a:ext uri="{FF2B5EF4-FFF2-40B4-BE49-F238E27FC236}">
                    <a16:creationId xmlns:a16="http://schemas.microsoft.com/office/drawing/2014/main" id="{C098EBEE-129C-0C96-D588-A5C0BA52B518}"/>
                  </a:ext>
                </a:extLst>
              </xdr:cNvPr>
              <xdr:cNvGrpSpPr>
                <a:grpSpLocks/>
              </xdr:cNvGrpSpPr>
            </xdr:nvGrpSpPr>
            <xdr:grpSpPr bwMode="auto">
              <a:xfrm>
                <a:off x="116" y="382"/>
                <a:ext cx="18" cy="13"/>
                <a:chOff x="117" y="386"/>
                <a:chExt cx="18" cy="19"/>
              </a:xfrm>
            </xdr:grpSpPr>
            <xdr:sp macro="" textlink="">
              <xdr:nvSpPr>
                <xdr:cNvPr id="113" name="Line 66">
                  <a:extLst>
                    <a:ext uri="{FF2B5EF4-FFF2-40B4-BE49-F238E27FC236}">
                      <a16:creationId xmlns:a16="http://schemas.microsoft.com/office/drawing/2014/main" id="{D7D33456-2FE3-323E-3FB8-10436DA594BD}"/>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4" name="Line 67">
                  <a:extLst>
                    <a:ext uri="{FF2B5EF4-FFF2-40B4-BE49-F238E27FC236}">
                      <a16:creationId xmlns:a16="http://schemas.microsoft.com/office/drawing/2014/main" id="{F0CA71B7-9C30-AFFB-53C0-0B139E52CABE}"/>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104" name="Group 70">
              <a:extLst>
                <a:ext uri="{FF2B5EF4-FFF2-40B4-BE49-F238E27FC236}">
                  <a16:creationId xmlns:a16="http://schemas.microsoft.com/office/drawing/2014/main" id="{4BCF8498-5FD3-4925-C4DA-9409E2AD4B05}"/>
                </a:ext>
              </a:extLst>
            </xdr:cNvPr>
            <xdr:cNvGrpSpPr>
              <a:grpSpLocks/>
            </xdr:cNvGrpSpPr>
          </xdr:nvGrpSpPr>
          <xdr:grpSpPr bwMode="auto">
            <a:xfrm>
              <a:off x="137" y="357"/>
              <a:ext cx="25" cy="29"/>
              <a:chOff x="112" y="356"/>
              <a:chExt cx="29" cy="39"/>
            </a:xfrm>
          </xdr:grpSpPr>
          <xdr:sp macro="" textlink="">
            <xdr:nvSpPr>
              <xdr:cNvPr id="105" name="Oval 71">
                <a:extLst>
                  <a:ext uri="{FF2B5EF4-FFF2-40B4-BE49-F238E27FC236}">
                    <a16:creationId xmlns:a16="http://schemas.microsoft.com/office/drawing/2014/main" id="{1F655AE8-48A9-58E3-3457-F67B0504EEA3}"/>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6" name="AutoShape 72">
                <a:extLst>
                  <a:ext uri="{FF2B5EF4-FFF2-40B4-BE49-F238E27FC236}">
                    <a16:creationId xmlns:a16="http://schemas.microsoft.com/office/drawing/2014/main" id="{2B850873-7C4C-2D6A-E95F-B8BC3B15B988}"/>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107" name="Group 73">
                <a:extLst>
                  <a:ext uri="{FF2B5EF4-FFF2-40B4-BE49-F238E27FC236}">
                    <a16:creationId xmlns:a16="http://schemas.microsoft.com/office/drawing/2014/main" id="{DE420B1C-1EC3-C475-D405-1EB7ADC0088C}"/>
                  </a:ext>
                </a:extLst>
              </xdr:cNvPr>
              <xdr:cNvGrpSpPr>
                <a:grpSpLocks/>
              </xdr:cNvGrpSpPr>
            </xdr:nvGrpSpPr>
            <xdr:grpSpPr bwMode="auto">
              <a:xfrm>
                <a:off x="116" y="382"/>
                <a:ext cx="18" cy="13"/>
                <a:chOff x="117" y="386"/>
                <a:chExt cx="18" cy="19"/>
              </a:xfrm>
            </xdr:grpSpPr>
            <xdr:sp macro="" textlink="">
              <xdr:nvSpPr>
                <xdr:cNvPr id="108" name="Line 74">
                  <a:extLst>
                    <a:ext uri="{FF2B5EF4-FFF2-40B4-BE49-F238E27FC236}">
                      <a16:creationId xmlns:a16="http://schemas.microsoft.com/office/drawing/2014/main" id="{B490BFE8-05DA-8A47-A62D-473C003D9148}"/>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Line 75">
                  <a:extLst>
                    <a:ext uri="{FF2B5EF4-FFF2-40B4-BE49-F238E27FC236}">
                      <a16:creationId xmlns:a16="http://schemas.microsoft.com/office/drawing/2014/main" id="{B1C4F5F6-0E32-ED30-8325-062D77CCFE0F}"/>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102" name="Text Box 77">
            <a:extLst>
              <a:ext uri="{FF2B5EF4-FFF2-40B4-BE49-F238E27FC236}">
                <a16:creationId xmlns:a16="http://schemas.microsoft.com/office/drawing/2014/main" id="{BF3A9594-F32D-BB2F-4D0F-53D9DC206D25}"/>
              </a:ext>
            </a:extLst>
          </xdr:cNvPr>
          <xdr:cNvSpPr txBox="1">
            <a:spLocks noChangeArrowheads="1"/>
          </xdr:cNvSpPr>
        </xdr:nvSpPr>
        <xdr:spPr bwMode="auto">
          <a:xfrm>
            <a:off x="13490407" y="2704072"/>
            <a:ext cx="361237" cy="157846"/>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Timp.</a:t>
            </a:r>
          </a:p>
        </xdr:txBody>
      </xdr:sp>
    </xdr:grpSp>
    <xdr:clientData/>
  </xdr:twoCellAnchor>
  <xdr:twoCellAnchor>
    <xdr:from>
      <xdr:col>23</xdr:col>
      <xdr:colOff>573617</xdr:colOff>
      <xdr:row>23</xdr:row>
      <xdr:rowOff>68791</xdr:rowOff>
    </xdr:from>
    <xdr:to>
      <xdr:col>24</xdr:col>
      <xdr:colOff>87842</xdr:colOff>
      <xdr:row>24</xdr:row>
      <xdr:rowOff>14816</xdr:rowOff>
    </xdr:to>
    <xdr:grpSp>
      <xdr:nvGrpSpPr>
        <xdr:cNvPr id="569" name="グループ化 568">
          <a:extLst>
            <a:ext uri="{FF2B5EF4-FFF2-40B4-BE49-F238E27FC236}">
              <a16:creationId xmlns:a16="http://schemas.microsoft.com/office/drawing/2014/main" id="{B36307EB-6224-D687-288E-87EB88D5DB51}"/>
            </a:ext>
          </a:extLst>
        </xdr:cNvPr>
        <xdr:cNvGrpSpPr/>
      </xdr:nvGrpSpPr>
      <xdr:grpSpPr>
        <a:xfrm>
          <a:off x="14432492" y="5764741"/>
          <a:ext cx="114300" cy="193675"/>
          <a:chOff x="12333817" y="3621616"/>
          <a:chExt cx="114300" cy="193675"/>
        </a:xfrm>
      </xdr:grpSpPr>
      <xdr:sp macro="" textlink="">
        <xdr:nvSpPr>
          <xdr:cNvPr id="116" name="Rectangle 210">
            <a:extLst>
              <a:ext uri="{FF2B5EF4-FFF2-40B4-BE49-F238E27FC236}">
                <a16:creationId xmlns:a16="http://schemas.microsoft.com/office/drawing/2014/main" id="{7306C06A-7AAC-D227-1966-54EF6CF26C66}"/>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5" name="Line 211">
            <a:extLst>
              <a:ext uri="{FF2B5EF4-FFF2-40B4-BE49-F238E27FC236}">
                <a16:creationId xmlns:a16="http://schemas.microsoft.com/office/drawing/2014/main" id="{9AE0F8AC-D72A-E6F5-75E7-0D7035EA4A1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212">
            <a:extLst>
              <a:ext uri="{FF2B5EF4-FFF2-40B4-BE49-F238E27FC236}">
                <a16:creationId xmlns:a16="http://schemas.microsoft.com/office/drawing/2014/main" id="{85562E00-D450-0FF3-91FC-6F097F3D8092}"/>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480484</xdr:colOff>
      <xdr:row>24</xdr:row>
      <xdr:rowOff>135466</xdr:rowOff>
    </xdr:from>
    <xdr:to>
      <xdr:col>20</xdr:col>
      <xdr:colOff>577427</xdr:colOff>
      <xdr:row>24</xdr:row>
      <xdr:rowOff>230716</xdr:rowOff>
    </xdr:to>
    <xdr:sp macro="" textlink="">
      <xdr:nvSpPr>
        <xdr:cNvPr id="127" name="Oval 24">
          <a:extLst>
            <a:ext uri="{FF2B5EF4-FFF2-40B4-BE49-F238E27FC236}">
              <a16:creationId xmlns:a16="http://schemas.microsoft.com/office/drawing/2014/main" id="{78F89AF8-AAD1-F942-B279-E483EF82330B}"/>
            </a:ext>
          </a:extLst>
        </xdr:cNvPr>
        <xdr:cNvSpPr>
          <a:spLocks noChangeArrowheads="1"/>
        </xdr:cNvSpPr>
      </xdr:nvSpPr>
      <xdr:spPr bwMode="auto">
        <a:xfrm>
          <a:off x="12481984"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192616</xdr:colOff>
      <xdr:row>20</xdr:row>
      <xdr:rowOff>177800</xdr:rowOff>
    </xdr:from>
    <xdr:to>
      <xdr:col>24</xdr:col>
      <xdr:colOff>300616</xdr:colOff>
      <xdr:row>21</xdr:row>
      <xdr:rowOff>31800</xdr:rowOff>
    </xdr:to>
    <xdr:sp macro="" textlink="">
      <xdr:nvSpPr>
        <xdr:cNvPr id="522" name="Oval 348">
          <a:extLst>
            <a:ext uri="{FF2B5EF4-FFF2-40B4-BE49-F238E27FC236}">
              <a16:creationId xmlns:a16="http://schemas.microsoft.com/office/drawing/2014/main" id="{E262ED35-8300-9843-B86C-14FB943CBE69}"/>
            </a:ext>
          </a:extLst>
        </xdr:cNvPr>
        <xdr:cNvSpPr>
          <a:spLocks noChangeArrowheads="1"/>
        </xdr:cNvSpPr>
      </xdr:nvSpPr>
      <xdr:spPr bwMode="auto">
        <a:xfrm>
          <a:off x="14581716" y="5257800"/>
          <a:ext cx="108000" cy="108000"/>
        </a:xfrm>
        <a:prstGeom prst="ellipse">
          <a:avLst/>
        </a:prstGeom>
        <a:solidFill>
          <a:srgbClr val="000000"/>
        </a:solidFill>
        <a:ln w="9525">
          <a:solidFill>
            <a:srgbClr val="000000"/>
          </a:solidFill>
          <a:round/>
          <a:headEnd/>
          <a:tailEnd/>
        </a:ln>
      </xdr:spPr>
    </xdr:sp>
    <xdr:clientData/>
  </xdr:twoCellAnchor>
  <xdr:twoCellAnchor>
    <xdr:from>
      <xdr:col>15</xdr:col>
      <xdr:colOff>592667</xdr:colOff>
      <xdr:row>13</xdr:row>
      <xdr:rowOff>270933</xdr:rowOff>
    </xdr:from>
    <xdr:to>
      <xdr:col>16</xdr:col>
      <xdr:colOff>99534</xdr:colOff>
      <xdr:row>14</xdr:row>
      <xdr:rowOff>99533</xdr:rowOff>
    </xdr:to>
    <xdr:sp macro="" textlink="">
      <xdr:nvSpPr>
        <xdr:cNvPr id="523" name="Oval 348">
          <a:extLst>
            <a:ext uri="{FF2B5EF4-FFF2-40B4-BE49-F238E27FC236}">
              <a16:creationId xmlns:a16="http://schemas.microsoft.com/office/drawing/2014/main" id="{E9C0875A-56B7-A549-975B-E6B755031022}"/>
            </a:ext>
          </a:extLst>
        </xdr:cNvPr>
        <xdr:cNvSpPr>
          <a:spLocks noChangeArrowheads="1"/>
        </xdr:cNvSpPr>
      </xdr:nvSpPr>
      <xdr:spPr bwMode="auto">
        <a:xfrm>
          <a:off x="9609667" y="3666066"/>
          <a:ext cx="108000" cy="108000"/>
        </a:xfrm>
        <a:prstGeom prst="ellipse">
          <a:avLst/>
        </a:prstGeom>
        <a:solidFill>
          <a:srgbClr val="000000"/>
        </a:solidFill>
        <a:ln w="9525">
          <a:solidFill>
            <a:srgbClr val="000000"/>
          </a:solidFill>
          <a:round/>
          <a:headEnd/>
          <a:tailEnd/>
        </a:ln>
      </xdr:spPr>
    </xdr:sp>
    <xdr:clientData/>
  </xdr:twoCellAnchor>
  <xdr:twoCellAnchor>
    <xdr:from>
      <xdr:col>23</xdr:col>
      <xdr:colOff>351367</xdr:colOff>
      <xdr:row>15</xdr:row>
      <xdr:rowOff>182033</xdr:rowOff>
    </xdr:from>
    <xdr:to>
      <xdr:col>24</xdr:col>
      <xdr:colOff>448640</xdr:colOff>
      <xdr:row>16</xdr:row>
      <xdr:rowOff>181820</xdr:rowOff>
    </xdr:to>
    <xdr:grpSp>
      <xdr:nvGrpSpPr>
        <xdr:cNvPr id="526" name="グループ化 525">
          <a:extLst>
            <a:ext uri="{FF2B5EF4-FFF2-40B4-BE49-F238E27FC236}">
              <a16:creationId xmlns:a16="http://schemas.microsoft.com/office/drawing/2014/main" id="{8E2C9515-D25A-4E9B-8494-61464E4AC714}"/>
            </a:ext>
          </a:extLst>
        </xdr:cNvPr>
        <xdr:cNvGrpSpPr/>
      </xdr:nvGrpSpPr>
      <xdr:grpSpPr>
        <a:xfrm>
          <a:off x="14210242" y="3896783"/>
          <a:ext cx="697348" cy="247437"/>
          <a:chOff x="14486467" y="3953933"/>
          <a:chExt cx="698406" cy="279187"/>
        </a:xfrm>
      </xdr:grpSpPr>
      <xdr:sp macro="" textlink="">
        <xdr:nvSpPr>
          <xdr:cNvPr id="524" name="Text Box 100">
            <a:extLst>
              <a:ext uri="{FF2B5EF4-FFF2-40B4-BE49-F238E27FC236}">
                <a16:creationId xmlns:a16="http://schemas.microsoft.com/office/drawing/2014/main" id="{A32DE096-FD94-3344-B582-6E8931D5CD64}"/>
              </a:ext>
            </a:extLst>
          </xdr:cNvPr>
          <xdr:cNvSpPr txBox="1">
            <a:spLocks noChangeArrowheads="1"/>
          </xdr:cNvSpPr>
        </xdr:nvSpPr>
        <xdr:spPr bwMode="auto">
          <a:xfrm>
            <a:off x="14644873" y="3953933"/>
            <a:ext cx="540000" cy="180000"/>
          </a:xfrm>
          <a:prstGeom prst="rect">
            <a:avLst/>
          </a:prstGeom>
          <a:solidFill>
            <a:srgbClr val="FFFFFF">
              <a:alpha val="67000"/>
            </a:srgbClr>
          </a:solidFill>
          <a:ln w="9525">
            <a:noFill/>
            <a:miter lim="800000"/>
            <a:headEnd/>
            <a:tailEnd/>
          </a:ln>
        </xdr:spPr>
        <xdr:txBody>
          <a:bodyPr vertOverflow="clip" wrap="squar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Marimba</a:t>
            </a:r>
          </a:p>
        </xdr:txBody>
      </xdr:sp>
      <xdr:sp macro="" textlink="">
        <xdr:nvSpPr>
          <xdr:cNvPr id="525" name="AutoShape 108">
            <a:extLst>
              <a:ext uri="{FF2B5EF4-FFF2-40B4-BE49-F238E27FC236}">
                <a16:creationId xmlns:a16="http://schemas.microsoft.com/office/drawing/2014/main" id="{BD8E110D-BD58-5F4D-A176-CB8C10974078}"/>
              </a:ext>
            </a:extLst>
          </xdr:cNvPr>
          <xdr:cNvSpPr>
            <a:spLocks noChangeArrowheads="1"/>
          </xdr:cNvSpPr>
        </xdr:nvSpPr>
        <xdr:spPr bwMode="auto">
          <a:xfrm rot="13671745" flipH="1" flipV="1">
            <a:off x="14704227" y="3787842"/>
            <a:ext cx="227518" cy="66303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clientData/>
  </xdr:twoCellAnchor>
  <xdr:twoCellAnchor>
    <xdr:from>
      <xdr:col>22</xdr:col>
      <xdr:colOff>351374</xdr:colOff>
      <xdr:row>7</xdr:row>
      <xdr:rowOff>107950</xdr:rowOff>
    </xdr:from>
    <xdr:to>
      <xdr:col>23</xdr:col>
      <xdr:colOff>170723</xdr:colOff>
      <xdr:row>9</xdr:row>
      <xdr:rowOff>77259</xdr:rowOff>
    </xdr:to>
    <xdr:grpSp>
      <xdr:nvGrpSpPr>
        <xdr:cNvPr id="531" name="グループ化 530">
          <a:extLst>
            <a:ext uri="{FF2B5EF4-FFF2-40B4-BE49-F238E27FC236}">
              <a16:creationId xmlns:a16="http://schemas.microsoft.com/office/drawing/2014/main" id="{3A8260A5-F490-CCF5-BD49-4BF8B1D49CCF}"/>
            </a:ext>
          </a:extLst>
        </xdr:cNvPr>
        <xdr:cNvGrpSpPr/>
      </xdr:nvGrpSpPr>
      <xdr:grpSpPr>
        <a:xfrm>
          <a:off x="13610174" y="1841500"/>
          <a:ext cx="419424" cy="464609"/>
          <a:chOff x="14143574" y="1936750"/>
          <a:chExt cx="416249" cy="413809"/>
        </a:xfrm>
      </xdr:grpSpPr>
      <xdr:grpSp>
        <xdr:nvGrpSpPr>
          <xdr:cNvPr id="530" name="グループ化 529">
            <a:extLst>
              <a:ext uri="{FF2B5EF4-FFF2-40B4-BE49-F238E27FC236}">
                <a16:creationId xmlns:a16="http://schemas.microsoft.com/office/drawing/2014/main" id="{5471DB80-1F90-9264-82BA-C9F4A5A34A44}"/>
              </a:ext>
            </a:extLst>
          </xdr:cNvPr>
          <xdr:cNvGrpSpPr/>
        </xdr:nvGrpSpPr>
        <xdr:grpSpPr>
          <a:xfrm>
            <a:off x="14143574" y="2105025"/>
            <a:ext cx="416249" cy="245534"/>
            <a:chOff x="14143574" y="2105025"/>
            <a:chExt cx="416249" cy="245534"/>
          </a:xfrm>
        </xdr:grpSpPr>
        <xdr:sp macro="" textlink="">
          <xdr:nvSpPr>
            <xdr:cNvPr id="458" name="円柱 457">
              <a:extLst>
                <a:ext uri="{FF2B5EF4-FFF2-40B4-BE49-F238E27FC236}">
                  <a16:creationId xmlns:a16="http://schemas.microsoft.com/office/drawing/2014/main" id="{B7B599EC-1968-4410-AAD8-32A95FB3C42D}"/>
                </a:ext>
              </a:extLst>
            </xdr:cNvPr>
            <xdr:cNvSpPr/>
          </xdr:nvSpPr>
          <xdr:spPr bwMode="auto">
            <a:xfrm>
              <a:off x="14154247" y="2166408"/>
              <a:ext cx="96057" cy="14030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59" name="直線コネクタ 458">
              <a:extLst>
                <a:ext uri="{FF2B5EF4-FFF2-40B4-BE49-F238E27FC236}">
                  <a16:creationId xmlns:a16="http://schemas.microsoft.com/office/drawing/2014/main" id="{FD52AE4B-1D2B-4761-9D18-674FAF2D6DD6}"/>
                </a:ext>
              </a:extLst>
            </xdr:cNvPr>
            <xdr:cNvCxnSpPr/>
          </xdr:nvCxnSpPr>
          <xdr:spPr bwMode="auto">
            <a:xfrm>
              <a:off x="14143574" y="2236561"/>
              <a:ext cx="0" cy="87691"/>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60" name="直線コネクタ 459">
              <a:extLst>
                <a:ext uri="{FF2B5EF4-FFF2-40B4-BE49-F238E27FC236}">
                  <a16:creationId xmlns:a16="http://schemas.microsoft.com/office/drawing/2014/main" id="{5B1B3C80-6B58-4D88-B292-C16504A2D66D}"/>
                </a:ext>
              </a:extLst>
            </xdr:cNvPr>
            <xdr:cNvCxnSpPr/>
          </xdr:nvCxnSpPr>
          <xdr:spPr bwMode="auto">
            <a:xfrm>
              <a:off x="14207612" y="2245330"/>
              <a:ext cx="0" cy="105228"/>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55" name="直線コネクタ 454">
              <a:extLst>
                <a:ext uri="{FF2B5EF4-FFF2-40B4-BE49-F238E27FC236}">
                  <a16:creationId xmlns:a16="http://schemas.microsoft.com/office/drawing/2014/main" id="{A6CE6A60-E107-499F-952D-050604F56A44}"/>
                </a:ext>
              </a:extLst>
            </xdr:cNvPr>
            <xdr:cNvCxnSpPr/>
          </xdr:nvCxnSpPr>
          <xdr:spPr bwMode="auto">
            <a:xfrm>
              <a:off x="14495785" y="2175177"/>
              <a:ext cx="0" cy="166611"/>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56" name="フローチャート : 判断 599">
              <a:extLst>
                <a:ext uri="{FF2B5EF4-FFF2-40B4-BE49-F238E27FC236}">
                  <a16:creationId xmlns:a16="http://schemas.microsoft.com/office/drawing/2014/main" id="{EBF97E13-2E43-481F-BE00-D07D00509860}"/>
                </a:ext>
              </a:extLst>
            </xdr:cNvPr>
            <xdr:cNvSpPr/>
          </xdr:nvSpPr>
          <xdr:spPr bwMode="auto">
            <a:xfrm>
              <a:off x="14431746" y="2105025"/>
              <a:ext cx="128077" cy="5261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57" name="直線コネクタ 456">
              <a:extLst>
                <a:ext uri="{FF2B5EF4-FFF2-40B4-BE49-F238E27FC236}">
                  <a16:creationId xmlns:a16="http://schemas.microsoft.com/office/drawing/2014/main" id="{E91404D3-2F67-4885-9BF0-62E936CFE186}"/>
                </a:ext>
              </a:extLst>
            </xdr:cNvPr>
            <xdr:cNvCxnSpPr/>
          </xdr:nvCxnSpPr>
          <xdr:spPr bwMode="auto">
            <a:xfrm>
              <a:off x="14453092" y="2350559"/>
              <a:ext cx="96057"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53" name="フローチャート : 結合子 596">
              <a:extLst>
                <a:ext uri="{FF2B5EF4-FFF2-40B4-BE49-F238E27FC236}">
                  <a16:creationId xmlns:a16="http://schemas.microsoft.com/office/drawing/2014/main" id="{45190AFE-5C3C-44DE-9B23-A68CA5DB6558}"/>
                </a:ext>
              </a:extLst>
            </xdr:cNvPr>
            <xdr:cNvSpPr/>
          </xdr:nvSpPr>
          <xdr:spPr bwMode="auto">
            <a:xfrm>
              <a:off x="14239631" y="2113794"/>
              <a:ext cx="224134" cy="227995"/>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529" name="Text Box 77">
            <a:extLst>
              <a:ext uri="{FF2B5EF4-FFF2-40B4-BE49-F238E27FC236}">
                <a16:creationId xmlns:a16="http://schemas.microsoft.com/office/drawing/2014/main" id="{6F52BAF7-1B4A-3342-AE05-4DE5E2E2E405}"/>
              </a:ext>
            </a:extLst>
          </xdr:cNvPr>
          <xdr:cNvSpPr txBox="1">
            <a:spLocks noChangeArrowheads="1"/>
          </xdr:cNvSpPr>
        </xdr:nvSpPr>
        <xdr:spPr bwMode="auto">
          <a:xfrm>
            <a:off x="14166850" y="1936750"/>
            <a:ext cx="357460" cy="393700"/>
          </a:xfrm>
          <a:prstGeom prst="rect">
            <a:avLst/>
          </a:prstGeom>
          <a:no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Drum</a:t>
            </a:r>
          </a:p>
          <a:p>
            <a:pPr algn="ctr" rtl="0">
              <a:defRPr sz="1000"/>
            </a:pPr>
            <a:r>
              <a:rPr lang="en-US" altLang="ja-JP" sz="1000" b="0" i="0" u="none" strike="noStrike" baseline="0">
                <a:solidFill>
                  <a:sysClr val="windowText" lastClr="000000"/>
                </a:solidFill>
                <a:latin typeface="MS PMincho" panose="02020600040205080304" pitchFamily="18" charset="-128"/>
                <a:ea typeface="MS PMincho" panose="02020600040205080304" pitchFamily="18" charset="-128"/>
              </a:rPr>
              <a:t>Set</a:t>
            </a:r>
          </a:p>
        </xdr:txBody>
      </xdr:sp>
    </xdr:grpSp>
    <xdr:clientData/>
  </xdr:twoCellAnchor>
  <xdr:twoCellAnchor>
    <xdr:from>
      <xdr:col>23</xdr:col>
      <xdr:colOff>273050</xdr:colOff>
      <xdr:row>8</xdr:row>
      <xdr:rowOff>69850</xdr:rowOff>
    </xdr:from>
    <xdr:to>
      <xdr:col>24</xdr:col>
      <xdr:colOff>109844</xdr:colOff>
      <xdr:row>9</xdr:row>
      <xdr:rowOff>109198</xdr:rowOff>
    </xdr:to>
    <xdr:grpSp>
      <xdr:nvGrpSpPr>
        <xdr:cNvPr id="532" name="グループ化 531">
          <a:extLst>
            <a:ext uri="{FF2B5EF4-FFF2-40B4-BE49-F238E27FC236}">
              <a16:creationId xmlns:a16="http://schemas.microsoft.com/office/drawing/2014/main" id="{6BDDB387-0D81-9946-9DD6-AB4C5E91AFD7}"/>
            </a:ext>
          </a:extLst>
        </xdr:cNvPr>
        <xdr:cNvGrpSpPr/>
      </xdr:nvGrpSpPr>
      <xdr:grpSpPr>
        <a:xfrm>
          <a:off x="14131925" y="2051050"/>
          <a:ext cx="436869" cy="286998"/>
          <a:chOff x="2910840" y="6104889"/>
          <a:chExt cx="432000" cy="318748"/>
        </a:xfrm>
      </xdr:grpSpPr>
      <xdr:sp macro="" textlink="">
        <xdr:nvSpPr>
          <xdr:cNvPr id="533" name="Text Box 125">
            <a:extLst>
              <a:ext uri="{FF2B5EF4-FFF2-40B4-BE49-F238E27FC236}">
                <a16:creationId xmlns:a16="http://schemas.microsoft.com/office/drawing/2014/main" id="{EF79B930-6357-6621-548C-F608860AE9AD}"/>
              </a:ext>
            </a:extLst>
          </xdr:cNvPr>
          <xdr:cNvSpPr txBox="1">
            <a:spLocks noChangeArrowheads="1"/>
          </xdr:cNvSpPr>
        </xdr:nvSpPr>
        <xdr:spPr bwMode="auto">
          <a:xfrm>
            <a:off x="2910840" y="6243637"/>
            <a:ext cx="432000"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ja-JP" altLang="en-US" sz="900" b="0" i="0" u="none" strike="noStrike" baseline="0">
                <a:solidFill>
                  <a:srgbClr val="000000"/>
                </a:solidFill>
                <a:latin typeface="MS PMincho" panose="02020600040205080304" pitchFamily="18" charset="-128"/>
                <a:ea typeface="MS PMincho" panose="02020600040205080304" pitchFamily="18" charset="-128"/>
              </a:rPr>
              <a:t>和太鼓</a:t>
            </a:r>
            <a:endParaRPr lang="en-US" altLang="ja-JP" sz="900" b="0" i="0" u="none" strike="noStrike" baseline="0">
              <a:solidFill>
                <a:srgbClr val="000000"/>
              </a:solidFill>
              <a:latin typeface="MS PMincho" panose="02020600040205080304" pitchFamily="18" charset="-128"/>
              <a:ea typeface="MS PMincho" panose="02020600040205080304" pitchFamily="18" charset="-128"/>
            </a:endParaRPr>
          </a:p>
        </xdr:txBody>
      </xdr:sp>
      <xdr:grpSp>
        <xdr:nvGrpSpPr>
          <xdr:cNvPr id="534" name="Group 126">
            <a:extLst>
              <a:ext uri="{FF2B5EF4-FFF2-40B4-BE49-F238E27FC236}">
                <a16:creationId xmlns:a16="http://schemas.microsoft.com/office/drawing/2014/main" id="{B008B5F9-BF4D-278C-CC2A-62F7E792360B}"/>
              </a:ext>
            </a:extLst>
          </xdr:cNvPr>
          <xdr:cNvGrpSpPr>
            <a:grpSpLocks/>
          </xdr:cNvGrpSpPr>
        </xdr:nvGrpSpPr>
        <xdr:grpSpPr bwMode="auto">
          <a:xfrm>
            <a:off x="3015047" y="6104889"/>
            <a:ext cx="161223" cy="285222"/>
            <a:chOff x="78" y="435"/>
            <a:chExt cx="17" cy="25"/>
          </a:xfrm>
        </xdr:grpSpPr>
        <xdr:grpSp>
          <xdr:nvGrpSpPr>
            <xdr:cNvPr id="535" name="Group 127">
              <a:extLst>
                <a:ext uri="{FF2B5EF4-FFF2-40B4-BE49-F238E27FC236}">
                  <a16:creationId xmlns:a16="http://schemas.microsoft.com/office/drawing/2014/main" id="{93B4DA50-AB54-0F07-F2EA-B0359B1A8C87}"/>
                </a:ext>
              </a:extLst>
            </xdr:cNvPr>
            <xdr:cNvGrpSpPr>
              <a:grpSpLocks/>
            </xdr:cNvGrpSpPr>
          </xdr:nvGrpSpPr>
          <xdr:grpSpPr bwMode="auto">
            <a:xfrm>
              <a:off x="81" y="449"/>
              <a:ext cx="12" cy="11"/>
              <a:chOff x="186" y="400"/>
              <a:chExt cx="18" cy="18"/>
            </a:xfrm>
          </xdr:grpSpPr>
          <xdr:sp macro="" textlink="">
            <xdr:nvSpPr>
              <xdr:cNvPr id="537" name="Line 128">
                <a:extLst>
                  <a:ext uri="{FF2B5EF4-FFF2-40B4-BE49-F238E27FC236}">
                    <a16:creationId xmlns:a16="http://schemas.microsoft.com/office/drawing/2014/main" id="{1AAD4C9B-EC83-36ED-B8BD-BA87D9C27DC4}"/>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8" name="Line 129">
                <a:extLst>
                  <a:ext uri="{FF2B5EF4-FFF2-40B4-BE49-F238E27FC236}">
                    <a16:creationId xmlns:a16="http://schemas.microsoft.com/office/drawing/2014/main" id="{15DBF5A5-2DB6-DD6D-49FB-54ED2848DDBD}"/>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36" name="AutoShape 130">
              <a:extLst>
                <a:ext uri="{FF2B5EF4-FFF2-40B4-BE49-F238E27FC236}">
                  <a16:creationId xmlns:a16="http://schemas.microsoft.com/office/drawing/2014/main" id="{2EE919DA-A383-1AA8-19B1-98FDE0D67982}"/>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24</xdr:col>
      <xdr:colOff>82550</xdr:colOff>
      <xdr:row>8</xdr:row>
      <xdr:rowOff>76200</xdr:rowOff>
    </xdr:from>
    <xdr:to>
      <xdr:col>24</xdr:col>
      <xdr:colOff>516243</xdr:colOff>
      <xdr:row>9</xdr:row>
      <xdr:rowOff>115548</xdr:rowOff>
    </xdr:to>
    <xdr:grpSp>
      <xdr:nvGrpSpPr>
        <xdr:cNvPr id="539" name="グループ化 538">
          <a:extLst>
            <a:ext uri="{FF2B5EF4-FFF2-40B4-BE49-F238E27FC236}">
              <a16:creationId xmlns:a16="http://schemas.microsoft.com/office/drawing/2014/main" id="{0426DEBF-0561-DF45-9EE0-418CEB8A4090}"/>
            </a:ext>
          </a:extLst>
        </xdr:cNvPr>
        <xdr:cNvGrpSpPr/>
      </xdr:nvGrpSpPr>
      <xdr:grpSpPr>
        <a:xfrm>
          <a:off x="14541500" y="2057400"/>
          <a:ext cx="433693" cy="286998"/>
          <a:chOff x="2910840" y="6104889"/>
          <a:chExt cx="432000" cy="318748"/>
        </a:xfrm>
      </xdr:grpSpPr>
      <xdr:sp macro="" textlink="">
        <xdr:nvSpPr>
          <xdr:cNvPr id="540" name="Text Box 125">
            <a:extLst>
              <a:ext uri="{FF2B5EF4-FFF2-40B4-BE49-F238E27FC236}">
                <a16:creationId xmlns:a16="http://schemas.microsoft.com/office/drawing/2014/main" id="{10ED76D1-4F6D-632B-4CDD-2E3E54A39B30}"/>
              </a:ext>
            </a:extLst>
          </xdr:cNvPr>
          <xdr:cNvSpPr txBox="1">
            <a:spLocks noChangeArrowheads="1"/>
          </xdr:cNvSpPr>
        </xdr:nvSpPr>
        <xdr:spPr bwMode="auto">
          <a:xfrm>
            <a:off x="2910840" y="6243637"/>
            <a:ext cx="432000"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ja-JP" altLang="en-US" sz="900" b="0" i="0" u="none" strike="noStrike" baseline="0">
                <a:solidFill>
                  <a:srgbClr val="000000"/>
                </a:solidFill>
                <a:latin typeface="MS PMincho" panose="02020600040205080304" pitchFamily="18" charset="-128"/>
                <a:ea typeface="MS PMincho" panose="02020600040205080304" pitchFamily="18" charset="-128"/>
              </a:rPr>
              <a:t>締太鼓</a:t>
            </a:r>
            <a:endParaRPr lang="en-US" altLang="ja-JP" sz="900" b="0" i="0" u="none" strike="noStrike" baseline="0">
              <a:solidFill>
                <a:srgbClr val="000000"/>
              </a:solidFill>
              <a:latin typeface="MS PMincho" panose="02020600040205080304" pitchFamily="18" charset="-128"/>
              <a:ea typeface="MS PMincho" panose="02020600040205080304" pitchFamily="18" charset="-128"/>
            </a:endParaRPr>
          </a:p>
        </xdr:txBody>
      </xdr:sp>
      <xdr:grpSp>
        <xdr:nvGrpSpPr>
          <xdr:cNvPr id="541" name="Group 126">
            <a:extLst>
              <a:ext uri="{FF2B5EF4-FFF2-40B4-BE49-F238E27FC236}">
                <a16:creationId xmlns:a16="http://schemas.microsoft.com/office/drawing/2014/main" id="{C0FEA317-BA02-C541-FB37-78F8BC40A792}"/>
              </a:ext>
            </a:extLst>
          </xdr:cNvPr>
          <xdr:cNvGrpSpPr>
            <a:grpSpLocks/>
          </xdr:cNvGrpSpPr>
        </xdr:nvGrpSpPr>
        <xdr:grpSpPr bwMode="auto">
          <a:xfrm>
            <a:off x="3015047" y="6104889"/>
            <a:ext cx="161223" cy="285222"/>
            <a:chOff x="78" y="435"/>
            <a:chExt cx="17" cy="25"/>
          </a:xfrm>
        </xdr:grpSpPr>
        <xdr:grpSp>
          <xdr:nvGrpSpPr>
            <xdr:cNvPr id="542" name="Group 127">
              <a:extLst>
                <a:ext uri="{FF2B5EF4-FFF2-40B4-BE49-F238E27FC236}">
                  <a16:creationId xmlns:a16="http://schemas.microsoft.com/office/drawing/2014/main" id="{08EEB9E7-D7CD-331D-7252-4E805C2D904A}"/>
                </a:ext>
              </a:extLst>
            </xdr:cNvPr>
            <xdr:cNvGrpSpPr>
              <a:grpSpLocks/>
            </xdr:cNvGrpSpPr>
          </xdr:nvGrpSpPr>
          <xdr:grpSpPr bwMode="auto">
            <a:xfrm>
              <a:off x="81" y="449"/>
              <a:ext cx="12" cy="11"/>
              <a:chOff x="186" y="400"/>
              <a:chExt cx="18" cy="18"/>
            </a:xfrm>
          </xdr:grpSpPr>
          <xdr:sp macro="" textlink="">
            <xdr:nvSpPr>
              <xdr:cNvPr id="544" name="Line 128">
                <a:extLst>
                  <a:ext uri="{FF2B5EF4-FFF2-40B4-BE49-F238E27FC236}">
                    <a16:creationId xmlns:a16="http://schemas.microsoft.com/office/drawing/2014/main" id="{D4462B35-E5C2-CDB2-6654-2BB0979AB723}"/>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5" name="Line 129">
                <a:extLst>
                  <a:ext uri="{FF2B5EF4-FFF2-40B4-BE49-F238E27FC236}">
                    <a16:creationId xmlns:a16="http://schemas.microsoft.com/office/drawing/2014/main" id="{7BA146BC-451B-5B48-1F91-B6FC24A266F9}"/>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43" name="AutoShape 130">
              <a:extLst>
                <a:ext uri="{FF2B5EF4-FFF2-40B4-BE49-F238E27FC236}">
                  <a16:creationId xmlns:a16="http://schemas.microsoft.com/office/drawing/2014/main" id="{25A0DB8D-0018-F024-2055-A52D63E4885C}"/>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22</xdr:col>
      <xdr:colOff>270932</xdr:colOff>
      <xdr:row>15</xdr:row>
      <xdr:rowOff>203200</xdr:rowOff>
    </xdr:from>
    <xdr:to>
      <xdr:col>23</xdr:col>
      <xdr:colOff>311150</xdr:colOff>
      <xdr:row>16</xdr:row>
      <xdr:rowOff>184149</xdr:rowOff>
    </xdr:to>
    <xdr:grpSp>
      <xdr:nvGrpSpPr>
        <xdr:cNvPr id="546" name="グループ化 545">
          <a:extLst>
            <a:ext uri="{FF2B5EF4-FFF2-40B4-BE49-F238E27FC236}">
              <a16:creationId xmlns:a16="http://schemas.microsoft.com/office/drawing/2014/main" id="{BCEA8411-6A5E-0E41-B0E2-A4BEBC9012AB}"/>
            </a:ext>
          </a:extLst>
        </xdr:cNvPr>
        <xdr:cNvGrpSpPr/>
      </xdr:nvGrpSpPr>
      <xdr:grpSpPr>
        <a:xfrm>
          <a:off x="13529732" y="3917950"/>
          <a:ext cx="640293" cy="228599"/>
          <a:chOff x="3696128" y="5393690"/>
          <a:chExt cx="635329" cy="260349"/>
        </a:xfrm>
      </xdr:grpSpPr>
      <xdr:sp macro="" textlink="">
        <xdr:nvSpPr>
          <xdr:cNvPr id="547" name="Text Box 110">
            <a:extLst>
              <a:ext uri="{FF2B5EF4-FFF2-40B4-BE49-F238E27FC236}">
                <a16:creationId xmlns:a16="http://schemas.microsoft.com/office/drawing/2014/main" id="{509C8196-8D6C-CEC6-AF4E-1DFBEE7095F2}"/>
              </a:ext>
            </a:extLst>
          </xdr:cNvPr>
          <xdr:cNvSpPr txBox="1">
            <a:spLocks noChangeArrowheads="1"/>
          </xdr:cNvSpPr>
        </xdr:nvSpPr>
        <xdr:spPr bwMode="auto">
          <a:xfrm>
            <a:off x="3696128" y="5393690"/>
            <a:ext cx="635329"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Vibraphone</a:t>
            </a:r>
          </a:p>
        </xdr:txBody>
      </xdr:sp>
      <xdr:sp macro="" textlink="">
        <xdr:nvSpPr>
          <xdr:cNvPr id="548" name="AutoShape 111">
            <a:extLst>
              <a:ext uri="{FF2B5EF4-FFF2-40B4-BE49-F238E27FC236}">
                <a16:creationId xmlns:a16="http://schemas.microsoft.com/office/drawing/2014/main" id="{BF804ED6-DFFD-3D7C-9DB2-FD95E7CFE507}"/>
              </a:ext>
            </a:extLst>
          </xdr:cNvPr>
          <xdr:cNvSpPr>
            <a:spLocks noChangeArrowheads="1"/>
          </xdr:cNvSpPr>
        </xdr:nvSpPr>
        <xdr:spPr bwMode="auto">
          <a:xfrm rot="13671745" flipH="1" flipV="1">
            <a:off x="3838604" y="5278491"/>
            <a:ext cx="235184" cy="51591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clientData/>
  </xdr:twoCellAnchor>
  <xdr:twoCellAnchor>
    <xdr:from>
      <xdr:col>22</xdr:col>
      <xdr:colOff>302682</xdr:colOff>
      <xdr:row>14</xdr:row>
      <xdr:rowOff>107950</xdr:rowOff>
    </xdr:from>
    <xdr:to>
      <xdr:col>23</xdr:col>
      <xdr:colOff>247650</xdr:colOff>
      <xdr:row>14</xdr:row>
      <xdr:rowOff>260350</xdr:rowOff>
    </xdr:to>
    <xdr:grpSp>
      <xdr:nvGrpSpPr>
        <xdr:cNvPr id="549" name="グループ化 548">
          <a:extLst>
            <a:ext uri="{FF2B5EF4-FFF2-40B4-BE49-F238E27FC236}">
              <a16:creationId xmlns:a16="http://schemas.microsoft.com/office/drawing/2014/main" id="{1BE1E24C-90F5-59F2-36AE-C54D59F11C91}"/>
            </a:ext>
          </a:extLst>
        </xdr:cNvPr>
        <xdr:cNvGrpSpPr/>
      </xdr:nvGrpSpPr>
      <xdr:grpSpPr>
        <a:xfrm>
          <a:off x="13561482" y="3575050"/>
          <a:ext cx="545043" cy="142875"/>
          <a:chOff x="3696128" y="5393690"/>
          <a:chExt cx="635329" cy="260349"/>
        </a:xfrm>
      </xdr:grpSpPr>
      <xdr:sp macro="" textlink="">
        <xdr:nvSpPr>
          <xdr:cNvPr id="550" name="Text Box 110">
            <a:extLst>
              <a:ext uri="{FF2B5EF4-FFF2-40B4-BE49-F238E27FC236}">
                <a16:creationId xmlns:a16="http://schemas.microsoft.com/office/drawing/2014/main" id="{0B5D210B-AB4F-D9A3-887E-A14418A6FBEA}"/>
              </a:ext>
            </a:extLst>
          </xdr:cNvPr>
          <xdr:cNvSpPr txBox="1">
            <a:spLocks noChangeArrowheads="1"/>
          </xdr:cNvSpPr>
        </xdr:nvSpPr>
        <xdr:spPr bwMode="auto">
          <a:xfrm>
            <a:off x="3696128" y="5393690"/>
            <a:ext cx="635329" cy="180000"/>
          </a:xfrm>
          <a:prstGeom prst="rect">
            <a:avLst/>
          </a:prstGeom>
          <a:solidFill>
            <a:srgbClr val="FFFFFF">
              <a:alpha val="67000"/>
            </a:srgbClr>
          </a:solidFill>
          <a:ln w="9525">
            <a:noFill/>
            <a:miter lim="800000"/>
            <a:headEnd/>
            <a:tailEnd/>
          </a:ln>
        </xdr:spPr>
        <xdr:txBody>
          <a:bodyPr vertOverflow="clip" horzOverflow="clip" wrap="none" lIns="0" tIns="0"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cs typeface="ＭＳ 明朝"/>
              </a:rPr>
              <a:t>Xylophone</a:t>
            </a:r>
          </a:p>
        </xdr:txBody>
      </xdr:sp>
      <xdr:sp macro="" textlink="">
        <xdr:nvSpPr>
          <xdr:cNvPr id="551" name="AutoShape 111">
            <a:extLst>
              <a:ext uri="{FF2B5EF4-FFF2-40B4-BE49-F238E27FC236}">
                <a16:creationId xmlns:a16="http://schemas.microsoft.com/office/drawing/2014/main" id="{AF3EA979-984C-3CB3-D548-61955EAD28E7}"/>
              </a:ext>
            </a:extLst>
          </xdr:cNvPr>
          <xdr:cNvSpPr>
            <a:spLocks noChangeArrowheads="1"/>
          </xdr:cNvSpPr>
        </xdr:nvSpPr>
        <xdr:spPr bwMode="auto">
          <a:xfrm rot="13671745" flipH="1" flipV="1">
            <a:off x="3838604" y="5278491"/>
            <a:ext cx="235184" cy="51591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clientData/>
  </xdr:twoCellAnchor>
  <xdr:twoCellAnchor>
    <xdr:from>
      <xdr:col>23</xdr:col>
      <xdr:colOff>438150</xdr:colOff>
      <xdr:row>14</xdr:row>
      <xdr:rowOff>69850</xdr:rowOff>
    </xdr:from>
    <xdr:to>
      <xdr:col>24</xdr:col>
      <xdr:colOff>385096</xdr:colOff>
      <xdr:row>14</xdr:row>
      <xdr:rowOff>263524</xdr:rowOff>
    </xdr:to>
    <xdr:grpSp>
      <xdr:nvGrpSpPr>
        <xdr:cNvPr id="552" name="グループ化 551">
          <a:extLst>
            <a:ext uri="{FF2B5EF4-FFF2-40B4-BE49-F238E27FC236}">
              <a16:creationId xmlns:a16="http://schemas.microsoft.com/office/drawing/2014/main" id="{718A96F9-B9B2-0C4E-A679-E0A7F12DDFCF}"/>
            </a:ext>
          </a:extLst>
        </xdr:cNvPr>
        <xdr:cNvGrpSpPr/>
      </xdr:nvGrpSpPr>
      <xdr:grpSpPr>
        <a:xfrm>
          <a:off x="14297025" y="3536950"/>
          <a:ext cx="547021" cy="174624"/>
          <a:chOff x="3291840" y="5856605"/>
          <a:chExt cx="542152" cy="193674"/>
        </a:xfrm>
      </xdr:grpSpPr>
      <xdr:sp macro="" textlink="">
        <xdr:nvSpPr>
          <xdr:cNvPr id="553" name="Text Box 113">
            <a:extLst>
              <a:ext uri="{FF2B5EF4-FFF2-40B4-BE49-F238E27FC236}">
                <a16:creationId xmlns:a16="http://schemas.microsoft.com/office/drawing/2014/main" id="{DB45C121-F5E8-A0F5-87B3-E2B7B7974811}"/>
              </a:ext>
            </a:extLst>
          </xdr:cNvPr>
          <xdr:cNvSpPr txBox="1">
            <a:spLocks noChangeArrowheads="1"/>
          </xdr:cNvSpPr>
        </xdr:nvSpPr>
        <xdr:spPr bwMode="auto">
          <a:xfrm>
            <a:off x="3293992" y="5856605"/>
            <a:ext cx="540000" cy="180000"/>
          </a:xfrm>
          <a:prstGeom prst="rect">
            <a:avLst/>
          </a:prstGeom>
          <a:solidFill>
            <a:srgbClr val="FFFFFF">
              <a:alpha val="67000"/>
            </a:srgbClr>
          </a:solidFill>
          <a:ln w="9525">
            <a:noFill/>
            <a:miter lim="800000"/>
            <a:headEnd/>
            <a:tailEnd/>
          </a:ln>
        </xdr:spPr>
        <xdr:txBody>
          <a:bodyPr vertOverflow="clip" wrap="square" lIns="27432" tIns="18288" rIns="0" bIns="0" anchor="ctr" anchorCtr="0" upright="1"/>
          <a:lstStyle/>
          <a:p>
            <a:pPr algn="ctr" rtl="0">
              <a:defRPr sz="1000"/>
            </a:pPr>
            <a:r>
              <a:rPr lang="en-US" altLang="ja-JP" sz="1000" b="0" i="0" u="none" strike="noStrike" baseline="0">
                <a:solidFill>
                  <a:srgbClr val="000000"/>
                </a:solidFill>
                <a:latin typeface="MS PMincho" panose="02020600040205080304" pitchFamily="18" charset="-128"/>
                <a:ea typeface="MS PMincho" panose="02020600040205080304" pitchFamily="18" charset="-128"/>
              </a:rPr>
              <a:t>Glock.</a:t>
            </a:r>
          </a:p>
        </xdr:txBody>
      </xdr:sp>
      <xdr:sp macro="" textlink="">
        <xdr:nvSpPr>
          <xdr:cNvPr id="554" name="AutoShape 114">
            <a:extLst>
              <a:ext uri="{FF2B5EF4-FFF2-40B4-BE49-F238E27FC236}">
                <a16:creationId xmlns:a16="http://schemas.microsoft.com/office/drawing/2014/main" id="{5F7D3414-246A-9AB6-A0C1-0F2635A8F72A}"/>
              </a:ext>
            </a:extLst>
          </xdr:cNvPr>
          <xdr:cNvSpPr>
            <a:spLocks noChangeArrowheads="1"/>
          </xdr:cNvSpPr>
        </xdr:nvSpPr>
        <xdr:spPr bwMode="auto">
          <a:xfrm rot="13671745" flipH="1" flipV="1">
            <a:off x="3411559" y="5763599"/>
            <a:ext cx="166961" cy="40640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absolute">
    <xdr:from>
      <xdr:col>24</xdr:col>
      <xdr:colOff>234950</xdr:colOff>
      <xdr:row>10</xdr:row>
      <xdr:rowOff>99483</xdr:rowOff>
    </xdr:from>
    <xdr:to>
      <xdr:col>24</xdr:col>
      <xdr:colOff>561424</xdr:colOff>
      <xdr:row>11</xdr:row>
      <xdr:rowOff>28991</xdr:rowOff>
    </xdr:to>
    <xdr:grpSp>
      <xdr:nvGrpSpPr>
        <xdr:cNvPr id="555" name="図形グループ 2113">
          <a:extLst>
            <a:ext uri="{FF2B5EF4-FFF2-40B4-BE49-F238E27FC236}">
              <a16:creationId xmlns:a16="http://schemas.microsoft.com/office/drawing/2014/main" id="{4398C708-1062-2A43-BC70-DFA9BCB6D77A}"/>
            </a:ext>
          </a:extLst>
        </xdr:cNvPr>
        <xdr:cNvGrpSpPr/>
      </xdr:nvGrpSpPr>
      <xdr:grpSpPr>
        <a:xfrm>
          <a:off x="14693900" y="2575983"/>
          <a:ext cx="326474" cy="177158"/>
          <a:chOff x="2030434" y="4787900"/>
          <a:chExt cx="326474" cy="179274"/>
        </a:xfrm>
      </xdr:grpSpPr>
      <xdr:grpSp>
        <xdr:nvGrpSpPr>
          <xdr:cNvPr id="556" name="図形グループ 2114">
            <a:extLst>
              <a:ext uri="{FF2B5EF4-FFF2-40B4-BE49-F238E27FC236}">
                <a16:creationId xmlns:a16="http://schemas.microsoft.com/office/drawing/2014/main" id="{7C23D3AC-4473-7D60-D70A-10AC698B81FC}"/>
              </a:ext>
            </a:extLst>
          </xdr:cNvPr>
          <xdr:cNvGrpSpPr/>
        </xdr:nvGrpSpPr>
        <xdr:grpSpPr>
          <a:xfrm>
            <a:off x="2081737" y="4787900"/>
            <a:ext cx="182037" cy="155216"/>
            <a:chOff x="2081737" y="4787900"/>
            <a:chExt cx="182037" cy="155216"/>
          </a:xfrm>
        </xdr:grpSpPr>
        <xdr:sp macro="" textlink="">
          <xdr:nvSpPr>
            <xdr:cNvPr id="558" name="AutoShape 13">
              <a:extLst>
                <a:ext uri="{FF2B5EF4-FFF2-40B4-BE49-F238E27FC236}">
                  <a16:creationId xmlns:a16="http://schemas.microsoft.com/office/drawing/2014/main" id="{26C7A72A-3B96-EAF5-E09A-2F92785DFCE9}"/>
                </a:ext>
              </a:extLst>
            </xdr:cNvPr>
            <xdr:cNvSpPr>
              <a:spLocks noChangeArrowheads="1"/>
            </xdr:cNvSpPr>
          </xdr:nvSpPr>
          <xdr:spPr bwMode="auto">
            <a:xfrm>
              <a:off x="2081737" y="4787900"/>
              <a:ext cx="182037" cy="62441"/>
            </a:xfrm>
            <a:prstGeom prst="cube">
              <a:avLst>
                <a:gd name="adj" fmla="val 47620"/>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rtlCol="0"/>
            <a:lstStyle/>
            <a:p>
              <a:pPr algn="ctr"/>
              <a:endParaRPr kumimoji="1" lang="ja-JP" altLang="en-US"/>
            </a:p>
          </xdr:txBody>
        </xdr:sp>
        <xdr:grpSp>
          <xdr:nvGrpSpPr>
            <xdr:cNvPr id="559" name="Group 237">
              <a:extLst>
                <a:ext uri="{FF2B5EF4-FFF2-40B4-BE49-F238E27FC236}">
                  <a16:creationId xmlns:a16="http://schemas.microsoft.com/office/drawing/2014/main" id="{EF69D809-33EF-DA2D-8753-EDEEFCDEE6BF}"/>
                </a:ext>
              </a:extLst>
            </xdr:cNvPr>
            <xdr:cNvGrpSpPr>
              <a:grpSpLocks/>
            </xdr:cNvGrpSpPr>
          </xdr:nvGrpSpPr>
          <xdr:grpSpPr bwMode="auto">
            <a:xfrm>
              <a:off x="2120572" y="4851399"/>
              <a:ext cx="90237" cy="91717"/>
              <a:chOff x="199" y="472"/>
              <a:chExt cx="15" cy="20"/>
            </a:xfrm>
          </xdr:grpSpPr>
          <xdr:sp macro="" textlink="">
            <xdr:nvSpPr>
              <xdr:cNvPr id="560" name="Line 239">
                <a:extLst>
                  <a:ext uri="{FF2B5EF4-FFF2-40B4-BE49-F238E27FC236}">
                    <a16:creationId xmlns:a16="http://schemas.microsoft.com/office/drawing/2014/main" id="{E9016016-179D-2A09-8398-6AAC30A49512}"/>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txBody>
              <a:bodyPr rtlCol="0"/>
              <a:lstStyle/>
              <a:p>
                <a:pPr algn="ctr"/>
                <a:endParaRPr kumimoji="1" lang="ja-JP" altLang="en-US"/>
              </a:p>
            </xdr:txBody>
          </xdr:sp>
          <xdr:sp macro="" textlink="">
            <xdr:nvSpPr>
              <xdr:cNvPr id="561" name="Line 240">
                <a:extLst>
                  <a:ext uri="{FF2B5EF4-FFF2-40B4-BE49-F238E27FC236}">
                    <a16:creationId xmlns:a16="http://schemas.microsoft.com/office/drawing/2014/main" id="{9A8759FE-56B9-D0C2-7AFF-6C7E326C8BC0}"/>
                  </a:ext>
                </a:extLst>
              </xdr:cNvPr>
              <xdr:cNvSpPr>
                <a:spLocks noChangeShapeType="1"/>
              </xdr:cNvSpPr>
            </xdr:nvSpPr>
            <xdr:spPr bwMode="auto">
              <a:xfrm flipV="1">
                <a:off x="199" y="492"/>
                <a:ext cx="15"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txBody>
              <a:bodyPr rtlCol="0"/>
              <a:lstStyle/>
              <a:p>
                <a:pPr algn="ctr"/>
                <a:endParaRPr kumimoji="1" lang="ja-JP" altLang="en-US"/>
              </a:p>
            </xdr:txBody>
          </xdr:sp>
        </xdr:grpSp>
      </xdr:grpSp>
      <xdr:sp macro="" textlink="">
        <xdr:nvSpPr>
          <xdr:cNvPr id="557" name="Text Box 82">
            <a:extLst>
              <a:ext uri="{FF2B5EF4-FFF2-40B4-BE49-F238E27FC236}">
                <a16:creationId xmlns:a16="http://schemas.microsoft.com/office/drawing/2014/main" id="{64D31653-6AEB-1348-AEBB-EDB98770C9FB}"/>
              </a:ext>
            </a:extLst>
          </xdr:cNvPr>
          <xdr:cNvSpPr txBox="1">
            <a:spLocks noChangeArrowheads="1"/>
          </xdr:cNvSpPr>
        </xdr:nvSpPr>
        <xdr:spPr bwMode="auto">
          <a:xfrm>
            <a:off x="2030434" y="4806899"/>
            <a:ext cx="326474" cy="160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cs typeface="ＭＳ 明朝"/>
              </a:rPr>
              <a:t>Table</a:t>
            </a:r>
          </a:p>
        </xdr:txBody>
      </xdr:sp>
    </xdr:grpSp>
    <xdr:clientData/>
  </xdr:twoCellAnchor>
  <xdr:twoCellAnchor>
    <xdr:from>
      <xdr:col>9</xdr:col>
      <xdr:colOff>355600</xdr:colOff>
      <xdr:row>8</xdr:row>
      <xdr:rowOff>203200</xdr:rowOff>
    </xdr:from>
    <xdr:to>
      <xdr:col>10</xdr:col>
      <xdr:colOff>114467</xdr:colOff>
      <xdr:row>9</xdr:row>
      <xdr:rowOff>129200</xdr:rowOff>
    </xdr:to>
    <xdr:sp macro="" textlink="">
      <xdr:nvSpPr>
        <xdr:cNvPr id="562" name="Text Box 154">
          <a:extLst>
            <a:ext uri="{FF2B5EF4-FFF2-40B4-BE49-F238E27FC236}">
              <a16:creationId xmlns:a16="http://schemas.microsoft.com/office/drawing/2014/main" id="{237CF3EC-7750-B841-BEA9-639A1C8C1F3A}"/>
            </a:ext>
          </a:extLst>
        </xdr:cNvPr>
        <xdr:cNvSpPr txBox="1">
          <a:spLocks noChangeArrowheads="1"/>
        </xdr:cNvSpPr>
      </xdr:nvSpPr>
      <xdr:spPr bwMode="auto">
        <a:xfrm>
          <a:off x="5765800" y="2235200"/>
          <a:ext cx="360000" cy="180000"/>
        </a:xfrm>
        <a:prstGeom prst="rect">
          <a:avLst/>
        </a:prstGeom>
        <a:solidFill>
          <a:srgbClr val="FFFFFF"/>
        </a:solidFill>
        <a:ln w="9525">
          <a:noFill/>
          <a:miter lim="800000"/>
          <a:headEnd/>
          <a:tailEnd/>
        </a:ln>
      </xdr:spPr>
      <xdr:txBody>
        <a:bodyPr vertOverflow="clip" wrap="square" lIns="0" tIns="0" rIns="0" bIns="0" anchor="ctr" anchorCtr="0" upright="1"/>
        <a:lstStyle/>
        <a:p>
          <a:pPr algn="ctr" rtl="0">
            <a:defRPr sz="1000"/>
          </a:pPr>
          <a:r>
            <a:rPr lang="en-US" altLang="ja-JP" sz="950" b="0" i="0" u="none" strike="noStrike" baseline="0">
              <a:solidFill>
                <a:srgbClr val="000000"/>
              </a:solidFill>
              <a:latin typeface="ＭＳ 明朝"/>
              <a:ea typeface="ＭＳ 明朝"/>
            </a:rPr>
            <a:t>10.8m</a:t>
          </a:r>
        </a:p>
      </xdr:txBody>
    </xdr:sp>
    <xdr:clientData/>
  </xdr:twoCellAnchor>
  <xdr:twoCellAnchor>
    <xdr:from>
      <xdr:col>17</xdr:col>
      <xdr:colOff>11771</xdr:colOff>
      <xdr:row>8</xdr:row>
      <xdr:rowOff>218922</xdr:rowOff>
    </xdr:from>
    <xdr:to>
      <xdr:col>18</xdr:col>
      <xdr:colOff>453065</xdr:colOff>
      <xdr:row>23</xdr:row>
      <xdr:rowOff>38533</xdr:rowOff>
    </xdr:to>
    <xdr:grpSp>
      <xdr:nvGrpSpPr>
        <xdr:cNvPr id="567" name="グループ化 566">
          <a:extLst>
            <a:ext uri="{FF2B5EF4-FFF2-40B4-BE49-F238E27FC236}">
              <a16:creationId xmlns:a16="http://schemas.microsoft.com/office/drawing/2014/main" id="{AEA0CFC1-5336-87C0-DBA0-4DBCF95B72DF}"/>
            </a:ext>
          </a:extLst>
        </xdr:cNvPr>
        <xdr:cNvGrpSpPr/>
      </xdr:nvGrpSpPr>
      <xdr:grpSpPr>
        <a:xfrm>
          <a:off x="10213046" y="2200122"/>
          <a:ext cx="1098519" cy="3534361"/>
          <a:chOff x="10290307" y="2250922"/>
          <a:chExt cx="1101694" cy="3629611"/>
        </a:xfrm>
      </xdr:grpSpPr>
      <xdr:sp macro="" textlink="">
        <xdr:nvSpPr>
          <xdr:cNvPr id="17" name="AutoShape 58">
            <a:extLst>
              <a:ext uri="{FF2B5EF4-FFF2-40B4-BE49-F238E27FC236}">
                <a16:creationId xmlns:a16="http://schemas.microsoft.com/office/drawing/2014/main" id="{00000000-0008-0000-0400-000011000000}"/>
              </a:ext>
            </a:extLst>
          </xdr:cNvPr>
          <xdr:cNvSpPr>
            <a:spLocks noChangeArrowheads="1"/>
          </xdr:cNvSpPr>
        </xdr:nvSpPr>
        <xdr:spPr bwMode="auto">
          <a:xfrm rot="20513739" flipH="1">
            <a:off x="10290307" y="2250922"/>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64" name="AutoShape 58">
            <a:extLst>
              <a:ext uri="{FF2B5EF4-FFF2-40B4-BE49-F238E27FC236}">
                <a16:creationId xmlns:a16="http://schemas.microsoft.com/office/drawing/2014/main" id="{80F6ED41-CEC6-F144-B162-EB7381D10947}"/>
              </a:ext>
            </a:extLst>
          </xdr:cNvPr>
          <xdr:cNvSpPr>
            <a:spLocks noChangeArrowheads="1"/>
          </xdr:cNvSpPr>
        </xdr:nvSpPr>
        <xdr:spPr bwMode="auto">
          <a:xfrm rot="20513739" flipH="1">
            <a:off x="10583333" y="3149600"/>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65" name="AutoShape 58">
            <a:extLst>
              <a:ext uri="{FF2B5EF4-FFF2-40B4-BE49-F238E27FC236}">
                <a16:creationId xmlns:a16="http://schemas.microsoft.com/office/drawing/2014/main" id="{06E17351-6CBD-D04F-AC65-3528DBDBC7FD}"/>
              </a:ext>
            </a:extLst>
          </xdr:cNvPr>
          <xdr:cNvSpPr>
            <a:spLocks noChangeArrowheads="1"/>
          </xdr:cNvSpPr>
        </xdr:nvSpPr>
        <xdr:spPr bwMode="auto">
          <a:xfrm rot="20513739" flipH="1">
            <a:off x="10879668" y="4047068"/>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66" name="AutoShape 58">
            <a:extLst>
              <a:ext uri="{FF2B5EF4-FFF2-40B4-BE49-F238E27FC236}">
                <a16:creationId xmlns:a16="http://schemas.microsoft.com/office/drawing/2014/main" id="{E2A3325C-01FD-A14B-9C0E-E229A8342774}"/>
              </a:ext>
            </a:extLst>
          </xdr:cNvPr>
          <xdr:cNvSpPr>
            <a:spLocks noChangeArrowheads="1"/>
          </xdr:cNvSpPr>
        </xdr:nvSpPr>
        <xdr:spPr bwMode="auto">
          <a:xfrm rot="20513739" flipH="1">
            <a:off x="11176001" y="4944533"/>
            <a:ext cx="216000" cy="936000"/>
          </a:xfrm>
          <a:prstGeom prst="hexagon">
            <a:avLst>
              <a:gd name="adj" fmla="val 33333"/>
              <a:gd name="vf" fmla="val 115470"/>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247650</xdr:colOff>
      <xdr:row>25</xdr:row>
      <xdr:rowOff>25400</xdr:rowOff>
    </xdr:from>
    <xdr:to>
      <xdr:col>20</xdr:col>
      <xdr:colOff>361950</xdr:colOff>
      <xdr:row>25</xdr:row>
      <xdr:rowOff>219075</xdr:rowOff>
    </xdr:to>
    <xdr:grpSp>
      <xdr:nvGrpSpPr>
        <xdr:cNvPr id="570" name="グループ化 569">
          <a:extLst>
            <a:ext uri="{FF2B5EF4-FFF2-40B4-BE49-F238E27FC236}">
              <a16:creationId xmlns:a16="http://schemas.microsoft.com/office/drawing/2014/main" id="{1350BB55-0C66-F319-E433-5326612A57B6}"/>
            </a:ext>
          </a:extLst>
        </xdr:cNvPr>
        <xdr:cNvGrpSpPr/>
      </xdr:nvGrpSpPr>
      <xdr:grpSpPr>
        <a:xfrm>
          <a:off x="12306300" y="6216650"/>
          <a:ext cx="114300" cy="193675"/>
          <a:chOff x="12333817" y="3621616"/>
          <a:chExt cx="114300" cy="193675"/>
        </a:xfrm>
      </xdr:grpSpPr>
      <xdr:sp macro="" textlink="">
        <xdr:nvSpPr>
          <xdr:cNvPr id="571" name="Rectangle 210">
            <a:extLst>
              <a:ext uri="{FF2B5EF4-FFF2-40B4-BE49-F238E27FC236}">
                <a16:creationId xmlns:a16="http://schemas.microsoft.com/office/drawing/2014/main" id="{97DC38AE-0022-8CDF-7288-F879AAB1B907}"/>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72" name="Line 211">
            <a:extLst>
              <a:ext uri="{FF2B5EF4-FFF2-40B4-BE49-F238E27FC236}">
                <a16:creationId xmlns:a16="http://schemas.microsoft.com/office/drawing/2014/main" id="{B80C28B5-95A5-17F8-ED42-6C7BB29DDB9C}"/>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3" name="Line 212">
            <a:extLst>
              <a:ext uri="{FF2B5EF4-FFF2-40B4-BE49-F238E27FC236}">
                <a16:creationId xmlns:a16="http://schemas.microsoft.com/office/drawing/2014/main" id="{121513B5-25E7-2BA5-F359-D8B7F84C707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258657</xdr:colOff>
      <xdr:row>24</xdr:row>
      <xdr:rowOff>139700</xdr:rowOff>
    </xdr:from>
    <xdr:to>
      <xdr:col>20</xdr:col>
      <xdr:colOff>355600</xdr:colOff>
      <xdr:row>24</xdr:row>
      <xdr:rowOff>234950</xdr:rowOff>
    </xdr:to>
    <xdr:sp macro="" textlink="">
      <xdr:nvSpPr>
        <xdr:cNvPr id="574" name="Oval 24">
          <a:extLst>
            <a:ext uri="{FF2B5EF4-FFF2-40B4-BE49-F238E27FC236}">
              <a16:creationId xmlns:a16="http://schemas.microsoft.com/office/drawing/2014/main" id="{61D75A47-F863-B658-85E7-90AAD5D6970C}"/>
            </a:ext>
          </a:extLst>
        </xdr:cNvPr>
        <xdr:cNvSpPr>
          <a:spLocks noChangeArrowheads="1"/>
        </xdr:cNvSpPr>
      </xdr:nvSpPr>
      <xdr:spPr bwMode="auto">
        <a:xfrm>
          <a:off x="12260157" y="62357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476250</xdr:colOff>
      <xdr:row>25</xdr:row>
      <xdr:rowOff>25400</xdr:rowOff>
    </xdr:from>
    <xdr:to>
      <xdr:col>20</xdr:col>
      <xdr:colOff>590550</xdr:colOff>
      <xdr:row>25</xdr:row>
      <xdr:rowOff>219075</xdr:rowOff>
    </xdr:to>
    <xdr:grpSp>
      <xdr:nvGrpSpPr>
        <xdr:cNvPr id="575" name="グループ化 574">
          <a:extLst>
            <a:ext uri="{FF2B5EF4-FFF2-40B4-BE49-F238E27FC236}">
              <a16:creationId xmlns:a16="http://schemas.microsoft.com/office/drawing/2014/main" id="{1FDBCE43-B00B-2258-F4CD-94DAC275A2EE}"/>
            </a:ext>
          </a:extLst>
        </xdr:cNvPr>
        <xdr:cNvGrpSpPr/>
      </xdr:nvGrpSpPr>
      <xdr:grpSpPr>
        <a:xfrm>
          <a:off x="12534900" y="6216650"/>
          <a:ext cx="114300" cy="193675"/>
          <a:chOff x="12333817" y="3621616"/>
          <a:chExt cx="114300" cy="193675"/>
        </a:xfrm>
      </xdr:grpSpPr>
      <xdr:sp macro="" textlink="">
        <xdr:nvSpPr>
          <xdr:cNvPr id="137" name="Rectangle 210">
            <a:extLst>
              <a:ext uri="{FF2B5EF4-FFF2-40B4-BE49-F238E27FC236}">
                <a16:creationId xmlns:a16="http://schemas.microsoft.com/office/drawing/2014/main" id="{481D602A-38FC-636F-DF39-41AD4BBEB29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8" name="Line 211">
            <a:extLst>
              <a:ext uri="{FF2B5EF4-FFF2-40B4-BE49-F238E27FC236}">
                <a16:creationId xmlns:a16="http://schemas.microsoft.com/office/drawing/2014/main" id="{1A2CD552-1F0B-D861-8CD5-E3BB003555D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9" name="Line 212">
            <a:extLst>
              <a:ext uri="{FF2B5EF4-FFF2-40B4-BE49-F238E27FC236}">
                <a16:creationId xmlns:a16="http://schemas.microsoft.com/office/drawing/2014/main" id="{9510842E-3CBF-4628-9E20-52CC2BA65FAF}"/>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107950</xdr:colOff>
      <xdr:row>25</xdr:row>
      <xdr:rowOff>25400</xdr:rowOff>
    </xdr:from>
    <xdr:to>
      <xdr:col>21</xdr:col>
      <xdr:colOff>222250</xdr:colOff>
      <xdr:row>25</xdr:row>
      <xdr:rowOff>219075</xdr:rowOff>
    </xdr:to>
    <xdr:grpSp>
      <xdr:nvGrpSpPr>
        <xdr:cNvPr id="140" name="グループ化 139">
          <a:extLst>
            <a:ext uri="{FF2B5EF4-FFF2-40B4-BE49-F238E27FC236}">
              <a16:creationId xmlns:a16="http://schemas.microsoft.com/office/drawing/2014/main" id="{C845A7DE-7CF1-981A-043C-C6A954E357BB}"/>
            </a:ext>
          </a:extLst>
        </xdr:cNvPr>
        <xdr:cNvGrpSpPr/>
      </xdr:nvGrpSpPr>
      <xdr:grpSpPr>
        <a:xfrm>
          <a:off x="12766675" y="6216650"/>
          <a:ext cx="114300" cy="193675"/>
          <a:chOff x="12333817" y="3621616"/>
          <a:chExt cx="114300" cy="193675"/>
        </a:xfrm>
      </xdr:grpSpPr>
      <xdr:sp macro="" textlink="">
        <xdr:nvSpPr>
          <xdr:cNvPr id="141" name="Rectangle 210">
            <a:extLst>
              <a:ext uri="{FF2B5EF4-FFF2-40B4-BE49-F238E27FC236}">
                <a16:creationId xmlns:a16="http://schemas.microsoft.com/office/drawing/2014/main" id="{B6E091C4-FC1B-418A-9AF3-6408347766D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2" name="Line 211">
            <a:extLst>
              <a:ext uri="{FF2B5EF4-FFF2-40B4-BE49-F238E27FC236}">
                <a16:creationId xmlns:a16="http://schemas.microsoft.com/office/drawing/2014/main" id="{98E97631-B221-22FF-0F65-912EC633437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212">
            <a:extLst>
              <a:ext uri="{FF2B5EF4-FFF2-40B4-BE49-F238E27FC236}">
                <a16:creationId xmlns:a16="http://schemas.microsoft.com/office/drawing/2014/main" id="{6DE6542A-E21A-7AD0-5896-AC3138BF647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336550</xdr:colOff>
      <xdr:row>25</xdr:row>
      <xdr:rowOff>25400</xdr:rowOff>
    </xdr:from>
    <xdr:to>
      <xdr:col>21</xdr:col>
      <xdr:colOff>450850</xdr:colOff>
      <xdr:row>25</xdr:row>
      <xdr:rowOff>219075</xdr:rowOff>
    </xdr:to>
    <xdr:grpSp>
      <xdr:nvGrpSpPr>
        <xdr:cNvPr id="144" name="グループ化 143">
          <a:extLst>
            <a:ext uri="{FF2B5EF4-FFF2-40B4-BE49-F238E27FC236}">
              <a16:creationId xmlns:a16="http://schemas.microsoft.com/office/drawing/2014/main" id="{B20E5FE9-32CE-8AFF-C4ED-D6F813816546}"/>
            </a:ext>
          </a:extLst>
        </xdr:cNvPr>
        <xdr:cNvGrpSpPr/>
      </xdr:nvGrpSpPr>
      <xdr:grpSpPr>
        <a:xfrm>
          <a:off x="12995275" y="6216650"/>
          <a:ext cx="114300" cy="193675"/>
          <a:chOff x="12333817" y="3621616"/>
          <a:chExt cx="114300" cy="193675"/>
        </a:xfrm>
      </xdr:grpSpPr>
      <xdr:sp macro="" textlink="">
        <xdr:nvSpPr>
          <xdr:cNvPr id="145" name="Rectangle 210">
            <a:extLst>
              <a:ext uri="{FF2B5EF4-FFF2-40B4-BE49-F238E27FC236}">
                <a16:creationId xmlns:a16="http://schemas.microsoft.com/office/drawing/2014/main" id="{C47F11C5-BD35-BC76-CDC7-9081F4EFC5A4}"/>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6" name="Line 211">
            <a:extLst>
              <a:ext uri="{FF2B5EF4-FFF2-40B4-BE49-F238E27FC236}">
                <a16:creationId xmlns:a16="http://schemas.microsoft.com/office/drawing/2014/main" id="{E0FEC7A0-3662-DD3C-6210-8713F43E32D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7" name="Line 212">
            <a:extLst>
              <a:ext uri="{FF2B5EF4-FFF2-40B4-BE49-F238E27FC236}">
                <a16:creationId xmlns:a16="http://schemas.microsoft.com/office/drawing/2014/main" id="{DF300E48-DB57-2E4B-AEFF-0DAC3487D31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565150</xdr:colOff>
      <xdr:row>25</xdr:row>
      <xdr:rowOff>25400</xdr:rowOff>
    </xdr:from>
    <xdr:to>
      <xdr:col>22</xdr:col>
      <xdr:colOff>82550</xdr:colOff>
      <xdr:row>25</xdr:row>
      <xdr:rowOff>219075</xdr:rowOff>
    </xdr:to>
    <xdr:grpSp>
      <xdr:nvGrpSpPr>
        <xdr:cNvPr id="148" name="グループ化 147">
          <a:extLst>
            <a:ext uri="{FF2B5EF4-FFF2-40B4-BE49-F238E27FC236}">
              <a16:creationId xmlns:a16="http://schemas.microsoft.com/office/drawing/2014/main" id="{5302838F-E982-0339-9174-6E39F8A9055A}"/>
            </a:ext>
          </a:extLst>
        </xdr:cNvPr>
        <xdr:cNvGrpSpPr/>
      </xdr:nvGrpSpPr>
      <xdr:grpSpPr>
        <a:xfrm>
          <a:off x="13223875" y="6216650"/>
          <a:ext cx="117475" cy="193675"/>
          <a:chOff x="12333817" y="3621616"/>
          <a:chExt cx="114300" cy="193675"/>
        </a:xfrm>
      </xdr:grpSpPr>
      <xdr:sp macro="" textlink="">
        <xdr:nvSpPr>
          <xdr:cNvPr id="149" name="Rectangle 210">
            <a:extLst>
              <a:ext uri="{FF2B5EF4-FFF2-40B4-BE49-F238E27FC236}">
                <a16:creationId xmlns:a16="http://schemas.microsoft.com/office/drawing/2014/main" id="{8B20F2E7-9B15-051F-496B-D73FD9949871}"/>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0" name="Line 211">
            <a:extLst>
              <a:ext uri="{FF2B5EF4-FFF2-40B4-BE49-F238E27FC236}">
                <a16:creationId xmlns:a16="http://schemas.microsoft.com/office/drawing/2014/main" id="{564B0AC4-6BB6-4762-E846-47C3EDC2B47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1" name="Line 212">
            <a:extLst>
              <a:ext uri="{FF2B5EF4-FFF2-40B4-BE49-F238E27FC236}">
                <a16:creationId xmlns:a16="http://schemas.microsoft.com/office/drawing/2014/main" id="{59EBBCC6-E5DF-2FF0-ACE0-0F69B9E0688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196850</xdr:colOff>
      <xdr:row>25</xdr:row>
      <xdr:rowOff>25400</xdr:rowOff>
    </xdr:from>
    <xdr:to>
      <xdr:col>22</xdr:col>
      <xdr:colOff>311150</xdr:colOff>
      <xdr:row>25</xdr:row>
      <xdr:rowOff>219075</xdr:rowOff>
    </xdr:to>
    <xdr:grpSp>
      <xdr:nvGrpSpPr>
        <xdr:cNvPr id="152" name="グループ化 151">
          <a:extLst>
            <a:ext uri="{FF2B5EF4-FFF2-40B4-BE49-F238E27FC236}">
              <a16:creationId xmlns:a16="http://schemas.microsoft.com/office/drawing/2014/main" id="{F4EAEA65-A037-504C-570A-8780DBFCCA3B}"/>
            </a:ext>
          </a:extLst>
        </xdr:cNvPr>
        <xdr:cNvGrpSpPr/>
      </xdr:nvGrpSpPr>
      <xdr:grpSpPr>
        <a:xfrm>
          <a:off x="13455650" y="6216650"/>
          <a:ext cx="114300" cy="193675"/>
          <a:chOff x="12333817" y="3621616"/>
          <a:chExt cx="114300" cy="193675"/>
        </a:xfrm>
      </xdr:grpSpPr>
      <xdr:sp macro="" textlink="">
        <xdr:nvSpPr>
          <xdr:cNvPr id="153" name="Rectangle 210">
            <a:extLst>
              <a:ext uri="{FF2B5EF4-FFF2-40B4-BE49-F238E27FC236}">
                <a16:creationId xmlns:a16="http://schemas.microsoft.com/office/drawing/2014/main" id="{88F0A985-77DB-81A4-38A7-C1B6A2E0C1A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4" name="Line 211">
            <a:extLst>
              <a:ext uri="{FF2B5EF4-FFF2-40B4-BE49-F238E27FC236}">
                <a16:creationId xmlns:a16="http://schemas.microsoft.com/office/drawing/2014/main" id="{449A81FF-2693-5C09-8AE0-1383EB6C0EB8}"/>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212">
            <a:extLst>
              <a:ext uri="{FF2B5EF4-FFF2-40B4-BE49-F238E27FC236}">
                <a16:creationId xmlns:a16="http://schemas.microsoft.com/office/drawing/2014/main" id="{986DA12B-1B82-5DB4-B828-D242CE5B2A0C}"/>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425450</xdr:colOff>
      <xdr:row>25</xdr:row>
      <xdr:rowOff>25400</xdr:rowOff>
    </xdr:from>
    <xdr:to>
      <xdr:col>22</xdr:col>
      <xdr:colOff>539750</xdr:colOff>
      <xdr:row>25</xdr:row>
      <xdr:rowOff>219075</xdr:rowOff>
    </xdr:to>
    <xdr:grpSp>
      <xdr:nvGrpSpPr>
        <xdr:cNvPr id="156" name="グループ化 155">
          <a:extLst>
            <a:ext uri="{FF2B5EF4-FFF2-40B4-BE49-F238E27FC236}">
              <a16:creationId xmlns:a16="http://schemas.microsoft.com/office/drawing/2014/main" id="{BE0D2AF7-789B-72D8-959D-C0A0812735C0}"/>
            </a:ext>
          </a:extLst>
        </xdr:cNvPr>
        <xdr:cNvGrpSpPr/>
      </xdr:nvGrpSpPr>
      <xdr:grpSpPr>
        <a:xfrm>
          <a:off x="13684250" y="6216650"/>
          <a:ext cx="114300" cy="193675"/>
          <a:chOff x="12333817" y="3621616"/>
          <a:chExt cx="114300" cy="193675"/>
        </a:xfrm>
      </xdr:grpSpPr>
      <xdr:sp macro="" textlink="">
        <xdr:nvSpPr>
          <xdr:cNvPr id="161" name="Rectangle 210">
            <a:extLst>
              <a:ext uri="{FF2B5EF4-FFF2-40B4-BE49-F238E27FC236}">
                <a16:creationId xmlns:a16="http://schemas.microsoft.com/office/drawing/2014/main" id="{83BC7DEB-7613-A494-EF0A-D9D86B302D2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2" name="Line 211">
            <a:extLst>
              <a:ext uri="{FF2B5EF4-FFF2-40B4-BE49-F238E27FC236}">
                <a16:creationId xmlns:a16="http://schemas.microsoft.com/office/drawing/2014/main" id="{E81F7785-DB97-8584-0D89-796867E681A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Line 212">
            <a:extLst>
              <a:ext uri="{FF2B5EF4-FFF2-40B4-BE49-F238E27FC236}">
                <a16:creationId xmlns:a16="http://schemas.microsoft.com/office/drawing/2014/main" id="{897647C1-727F-F50E-0544-EB8991FE461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57150</xdr:colOff>
      <xdr:row>25</xdr:row>
      <xdr:rowOff>25400</xdr:rowOff>
    </xdr:from>
    <xdr:to>
      <xdr:col>23</xdr:col>
      <xdr:colOff>171450</xdr:colOff>
      <xdr:row>25</xdr:row>
      <xdr:rowOff>219075</xdr:rowOff>
    </xdr:to>
    <xdr:grpSp>
      <xdr:nvGrpSpPr>
        <xdr:cNvPr id="164" name="グループ化 163">
          <a:extLst>
            <a:ext uri="{FF2B5EF4-FFF2-40B4-BE49-F238E27FC236}">
              <a16:creationId xmlns:a16="http://schemas.microsoft.com/office/drawing/2014/main" id="{BDE367BE-01AC-B9A9-03D2-AB6B7B764FD3}"/>
            </a:ext>
          </a:extLst>
        </xdr:cNvPr>
        <xdr:cNvGrpSpPr/>
      </xdr:nvGrpSpPr>
      <xdr:grpSpPr>
        <a:xfrm>
          <a:off x="13916025" y="6216650"/>
          <a:ext cx="114300" cy="193675"/>
          <a:chOff x="12333817" y="3621616"/>
          <a:chExt cx="114300" cy="193675"/>
        </a:xfrm>
      </xdr:grpSpPr>
      <xdr:sp macro="" textlink="">
        <xdr:nvSpPr>
          <xdr:cNvPr id="165" name="Rectangle 210">
            <a:extLst>
              <a:ext uri="{FF2B5EF4-FFF2-40B4-BE49-F238E27FC236}">
                <a16:creationId xmlns:a16="http://schemas.microsoft.com/office/drawing/2014/main" id="{11526983-8BBB-823F-0116-2F45A7D6906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6" name="Line 211">
            <a:extLst>
              <a:ext uri="{FF2B5EF4-FFF2-40B4-BE49-F238E27FC236}">
                <a16:creationId xmlns:a16="http://schemas.microsoft.com/office/drawing/2014/main" id="{5B0D926C-CECB-2197-9DBA-88243D519DC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212">
            <a:extLst>
              <a:ext uri="{FF2B5EF4-FFF2-40B4-BE49-F238E27FC236}">
                <a16:creationId xmlns:a16="http://schemas.microsoft.com/office/drawing/2014/main" id="{81EF38FD-D686-EF59-B1BB-311756364F6F}"/>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514350</xdr:colOff>
      <xdr:row>25</xdr:row>
      <xdr:rowOff>25400</xdr:rowOff>
    </xdr:from>
    <xdr:to>
      <xdr:col>24</xdr:col>
      <xdr:colOff>31750</xdr:colOff>
      <xdr:row>25</xdr:row>
      <xdr:rowOff>219075</xdr:rowOff>
    </xdr:to>
    <xdr:grpSp>
      <xdr:nvGrpSpPr>
        <xdr:cNvPr id="168" name="グループ化 167">
          <a:extLst>
            <a:ext uri="{FF2B5EF4-FFF2-40B4-BE49-F238E27FC236}">
              <a16:creationId xmlns:a16="http://schemas.microsoft.com/office/drawing/2014/main" id="{81E42058-A497-77F3-AD64-367B13534950}"/>
            </a:ext>
          </a:extLst>
        </xdr:cNvPr>
        <xdr:cNvGrpSpPr/>
      </xdr:nvGrpSpPr>
      <xdr:grpSpPr>
        <a:xfrm>
          <a:off x="14373225" y="6216650"/>
          <a:ext cx="117475" cy="193675"/>
          <a:chOff x="12333817" y="3621616"/>
          <a:chExt cx="114300" cy="193675"/>
        </a:xfrm>
      </xdr:grpSpPr>
      <xdr:sp macro="" textlink="">
        <xdr:nvSpPr>
          <xdr:cNvPr id="169" name="Rectangle 210">
            <a:extLst>
              <a:ext uri="{FF2B5EF4-FFF2-40B4-BE49-F238E27FC236}">
                <a16:creationId xmlns:a16="http://schemas.microsoft.com/office/drawing/2014/main" id="{1EF9E6A0-95A0-4219-9DE6-6C90632CFB33}"/>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0" name="Line 211">
            <a:extLst>
              <a:ext uri="{FF2B5EF4-FFF2-40B4-BE49-F238E27FC236}">
                <a16:creationId xmlns:a16="http://schemas.microsoft.com/office/drawing/2014/main" id="{91CAD2DD-272A-4748-A8D3-30AD2D09DA2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1" name="Line 212">
            <a:extLst>
              <a:ext uri="{FF2B5EF4-FFF2-40B4-BE49-F238E27FC236}">
                <a16:creationId xmlns:a16="http://schemas.microsoft.com/office/drawing/2014/main" id="{E0557118-DE48-1ACB-F0FD-7AF21C47AF8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285750</xdr:colOff>
      <xdr:row>25</xdr:row>
      <xdr:rowOff>25400</xdr:rowOff>
    </xdr:from>
    <xdr:to>
      <xdr:col>23</xdr:col>
      <xdr:colOff>400050</xdr:colOff>
      <xdr:row>25</xdr:row>
      <xdr:rowOff>219075</xdr:rowOff>
    </xdr:to>
    <xdr:grpSp>
      <xdr:nvGrpSpPr>
        <xdr:cNvPr id="172" name="グループ化 171">
          <a:extLst>
            <a:ext uri="{FF2B5EF4-FFF2-40B4-BE49-F238E27FC236}">
              <a16:creationId xmlns:a16="http://schemas.microsoft.com/office/drawing/2014/main" id="{6573E3F1-E08D-F312-02C6-2875C6163E20}"/>
            </a:ext>
          </a:extLst>
        </xdr:cNvPr>
        <xdr:cNvGrpSpPr/>
      </xdr:nvGrpSpPr>
      <xdr:grpSpPr>
        <a:xfrm>
          <a:off x="14144625" y="6216650"/>
          <a:ext cx="114300" cy="193675"/>
          <a:chOff x="12333817" y="3621616"/>
          <a:chExt cx="114300" cy="193675"/>
        </a:xfrm>
      </xdr:grpSpPr>
      <xdr:sp macro="" textlink="">
        <xdr:nvSpPr>
          <xdr:cNvPr id="173" name="Rectangle 210">
            <a:extLst>
              <a:ext uri="{FF2B5EF4-FFF2-40B4-BE49-F238E27FC236}">
                <a16:creationId xmlns:a16="http://schemas.microsoft.com/office/drawing/2014/main" id="{297D37EE-E405-383F-AABD-99AADD593B2F}"/>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4" name="Line 211">
            <a:extLst>
              <a:ext uri="{FF2B5EF4-FFF2-40B4-BE49-F238E27FC236}">
                <a16:creationId xmlns:a16="http://schemas.microsoft.com/office/drawing/2014/main" id="{5A6EF73A-8551-552E-48BB-3BB5CF17453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212">
            <a:extLst>
              <a:ext uri="{FF2B5EF4-FFF2-40B4-BE49-F238E27FC236}">
                <a16:creationId xmlns:a16="http://schemas.microsoft.com/office/drawing/2014/main" id="{1C810138-A386-34A1-0FE0-4E801E63F5C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101600</xdr:colOff>
      <xdr:row>24</xdr:row>
      <xdr:rowOff>135466</xdr:rowOff>
    </xdr:from>
    <xdr:to>
      <xdr:col>21</xdr:col>
      <xdr:colOff>198543</xdr:colOff>
      <xdr:row>24</xdr:row>
      <xdr:rowOff>230716</xdr:rowOff>
    </xdr:to>
    <xdr:sp macro="" textlink="">
      <xdr:nvSpPr>
        <xdr:cNvPr id="176" name="Oval 24">
          <a:extLst>
            <a:ext uri="{FF2B5EF4-FFF2-40B4-BE49-F238E27FC236}">
              <a16:creationId xmlns:a16="http://schemas.microsoft.com/office/drawing/2014/main" id="{92D054F4-38FD-FB07-F60F-8E40C0E8F3C9}"/>
            </a:ext>
          </a:extLst>
        </xdr:cNvPr>
        <xdr:cNvSpPr>
          <a:spLocks noChangeArrowheads="1"/>
        </xdr:cNvSpPr>
      </xdr:nvSpPr>
      <xdr:spPr bwMode="auto">
        <a:xfrm>
          <a:off x="127000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347557</xdr:colOff>
      <xdr:row>24</xdr:row>
      <xdr:rowOff>135466</xdr:rowOff>
    </xdr:from>
    <xdr:to>
      <xdr:col>21</xdr:col>
      <xdr:colOff>444500</xdr:colOff>
      <xdr:row>24</xdr:row>
      <xdr:rowOff>230716</xdr:rowOff>
    </xdr:to>
    <xdr:sp macro="" textlink="">
      <xdr:nvSpPr>
        <xdr:cNvPr id="177" name="Oval 24">
          <a:extLst>
            <a:ext uri="{FF2B5EF4-FFF2-40B4-BE49-F238E27FC236}">
              <a16:creationId xmlns:a16="http://schemas.microsoft.com/office/drawing/2014/main" id="{B449DE4E-8233-7D11-A1BF-B06DDA9AE66C}"/>
            </a:ext>
          </a:extLst>
        </xdr:cNvPr>
        <xdr:cNvSpPr>
          <a:spLocks noChangeArrowheads="1"/>
        </xdr:cNvSpPr>
      </xdr:nvSpPr>
      <xdr:spPr bwMode="auto">
        <a:xfrm>
          <a:off x="1294595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24</xdr:row>
      <xdr:rowOff>135466</xdr:rowOff>
    </xdr:from>
    <xdr:to>
      <xdr:col>22</xdr:col>
      <xdr:colOff>71543</xdr:colOff>
      <xdr:row>24</xdr:row>
      <xdr:rowOff>230716</xdr:rowOff>
    </xdr:to>
    <xdr:sp macro="" textlink="">
      <xdr:nvSpPr>
        <xdr:cNvPr id="178" name="Oval 24">
          <a:extLst>
            <a:ext uri="{FF2B5EF4-FFF2-40B4-BE49-F238E27FC236}">
              <a16:creationId xmlns:a16="http://schemas.microsoft.com/office/drawing/2014/main" id="{A693716A-7FA0-7EF9-53F1-181A9A906187}"/>
            </a:ext>
          </a:extLst>
        </xdr:cNvPr>
        <xdr:cNvSpPr>
          <a:spLocks noChangeArrowheads="1"/>
        </xdr:cNvSpPr>
      </xdr:nvSpPr>
      <xdr:spPr bwMode="auto">
        <a:xfrm>
          <a:off x="131699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201507</xdr:colOff>
      <xdr:row>24</xdr:row>
      <xdr:rowOff>135466</xdr:rowOff>
    </xdr:from>
    <xdr:to>
      <xdr:col>22</xdr:col>
      <xdr:colOff>298450</xdr:colOff>
      <xdr:row>24</xdr:row>
      <xdr:rowOff>230716</xdr:rowOff>
    </xdr:to>
    <xdr:sp macro="" textlink="">
      <xdr:nvSpPr>
        <xdr:cNvPr id="179" name="Oval 24">
          <a:extLst>
            <a:ext uri="{FF2B5EF4-FFF2-40B4-BE49-F238E27FC236}">
              <a16:creationId xmlns:a16="http://schemas.microsoft.com/office/drawing/2014/main" id="{1B03DED2-CF0A-44EC-8C93-DB91EF717615}"/>
            </a:ext>
          </a:extLst>
        </xdr:cNvPr>
        <xdr:cNvSpPr>
          <a:spLocks noChangeArrowheads="1"/>
        </xdr:cNvSpPr>
      </xdr:nvSpPr>
      <xdr:spPr bwMode="auto">
        <a:xfrm>
          <a:off x="133968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425450</xdr:colOff>
      <xdr:row>24</xdr:row>
      <xdr:rowOff>135466</xdr:rowOff>
    </xdr:from>
    <xdr:to>
      <xdr:col>22</xdr:col>
      <xdr:colOff>522393</xdr:colOff>
      <xdr:row>24</xdr:row>
      <xdr:rowOff>230716</xdr:rowOff>
    </xdr:to>
    <xdr:sp macro="" textlink="">
      <xdr:nvSpPr>
        <xdr:cNvPr id="180" name="Oval 24">
          <a:extLst>
            <a:ext uri="{FF2B5EF4-FFF2-40B4-BE49-F238E27FC236}">
              <a16:creationId xmlns:a16="http://schemas.microsoft.com/office/drawing/2014/main" id="{40F0BD91-8184-CDC0-02FC-01313334EFE1}"/>
            </a:ext>
          </a:extLst>
        </xdr:cNvPr>
        <xdr:cNvSpPr>
          <a:spLocks noChangeArrowheads="1"/>
        </xdr:cNvSpPr>
      </xdr:nvSpPr>
      <xdr:spPr bwMode="auto">
        <a:xfrm>
          <a:off x="1362075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61807</xdr:colOff>
      <xdr:row>24</xdr:row>
      <xdr:rowOff>135466</xdr:rowOff>
    </xdr:from>
    <xdr:to>
      <xdr:col>23</xdr:col>
      <xdr:colOff>158750</xdr:colOff>
      <xdr:row>24</xdr:row>
      <xdr:rowOff>230716</xdr:rowOff>
    </xdr:to>
    <xdr:sp macro="" textlink="">
      <xdr:nvSpPr>
        <xdr:cNvPr id="181" name="Oval 24">
          <a:extLst>
            <a:ext uri="{FF2B5EF4-FFF2-40B4-BE49-F238E27FC236}">
              <a16:creationId xmlns:a16="http://schemas.microsoft.com/office/drawing/2014/main" id="{9342EAE6-EC21-3AAD-A689-8C83298EEBB5}"/>
            </a:ext>
          </a:extLst>
        </xdr:cNvPr>
        <xdr:cNvSpPr>
          <a:spLocks noChangeArrowheads="1"/>
        </xdr:cNvSpPr>
      </xdr:nvSpPr>
      <xdr:spPr bwMode="auto">
        <a:xfrm>
          <a:off x="138540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292100</xdr:colOff>
      <xdr:row>24</xdr:row>
      <xdr:rowOff>135466</xdr:rowOff>
    </xdr:from>
    <xdr:to>
      <xdr:col>23</xdr:col>
      <xdr:colOff>389043</xdr:colOff>
      <xdr:row>24</xdr:row>
      <xdr:rowOff>230716</xdr:rowOff>
    </xdr:to>
    <xdr:sp macro="" textlink="">
      <xdr:nvSpPr>
        <xdr:cNvPr id="182" name="Oval 24">
          <a:extLst>
            <a:ext uri="{FF2B5EF4-FFF2-40B4-BE49-F238E27FC236}">
              <a16:creationId xmlns:a16="http://schemas.microsoft.com/office/drawing/2014/main" id="{37DD16A5-102E-E7ED-5B55-51FDA70BD607}"/>
            </a:ext>
          </a:extLst>
        </xdr:cNvPr>
        <xdr:cNvSpPr>
          <a:spLocks noChangeArrowheads="1"/>
        </xdr:cNvSpPr>
      </xdr:nvSpPr>
      <xdr:spPr bwMode="auto">
        <a:xfrm>
          <a:off x="14084300"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519007</xdr:colOff>
      <xdr:row>24</xdr:row>
      <xdr:rowOff>135466</xdr:rowOff>
    </xdr:from>
    <xdr:to>
      <xdr:col>24</xdr:col>
      <xdr:colOff>19050</xdr:colOff>
      <xdr:row>24</xdr:row>
      <xdr:rowOff>230716</xdr:rowOff>
    </xdr:to>
    <xdr:sp macro="" textlink="">
      <xdr:nvSpPr>
        <xdr:cNvPr id="183" name="Oval 24">
          <a:extLst>
            <a:ext uri="{FF2B5EF4-FFF2-40B4-BE49-F238E27FC236}">
              <a16:creationId xmlns:a16="http://schemas.microsoft.com/office/drawing/2014/main" id="{91A2D9CF-A9DB-6CED-095B-EDF50B395ABB}"/>
            </a:ext>
          </a:extLst>
        </xdr:cNvPr>
        <xdr:cNvSpPr>
          <a:spLocks noChangeArrowheads="1"/>
        </xdr:cNvSpPr>
      </xdr:nvSpPr>
      <xdr:spPr bwMode="auto">
        <a:xfrm>
          <a:off x="14311207" y="6231466"/>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21</xdr:row>
      <xdr:rowOff>0</xdr:rowOff>
    </xdr:from>
    <xdr:to>
      <xdr:col>22</xdr:col>
      <xdr:colOff>71543</xdr:colOff>
      <xdr:row>21</xdr:row>
      <xdr:rowOff>95250</xdr:rowOff>
    </xdr:to>
    <xdr:sp macro="" textlink="">
      <xdr:nvSpPr>
        <xdr:cNvPr id="184" name="Oval 24">
          <a:extLst>
            <a:ext uri="{FF2B5EF4-FFF2-40B4-BE49-F238E27FC236}">
              <a16:creationId xmlns:a16="http://schemas.microsoft.com/office/drawing/2014/main" id="{ED80136B-0359-55BE-93E2-274179E3310E}"/>
            </a:ext>
          </a:extLst>
        </xdr:cNvPr>
        <xdr:cNvSpPr>
          <a:spLocks noChangeArrowheads="1"/>
        </xdr:cNvSpPr>
      </xdr:nvSpPr>
      <xdr:spPr bwMode="auto">
        <a:xfrm>
          <a:off x="13169900" y="53340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565150</xdr:colOff>
      <xdr:row>21</xdr:row>
      <xdr:rowOff>136525</xdr:rowOff>
    </xdr:from>
    <xdr:to>
      <xdr:col>22</xdr:col>
      <xdr:colOff>82550</xdr:colOff>
      <xdr:row>22</xdr:row>
      <xdr:rowOff>76200</xdr:rowOff>
    </xdr:to>
    <xdr:grpSp>
      <xdr:nvGrpSpPr>
        <xdr:cNvPr id="185" name="グループ化 184">
          <a:extLst>
            <a:ext uri="{FF2B5EF4-FFF2-40B4-BE49-F238E27FC236}">
              <a16:creationId xmlns:a16="http://schemas.microsoft.com/office/drawing/2014/main" id="{DBD2E295-714E-ED04-6B88-29CE573BB201}"/>
            </a:ext>
          </a:extLst>
        </xdr:cNvPr>
        <xdr:cNvGrpSpPr/>
      </xdr:nvGrpSpPr>
      <xdr:grpSpPr>
        <a:xfrm>
          <a:off x="13223875" y="5337175"/>
          <a:ext cx="117475" cy="187325"/>
          <a:chOff x="12333817" y="3621616"/>
          <a:chExt cx="114300" cy="193675"/>
        </a:xfrm>
      </xdr:grpSpPr>
      <xdr:sp macro="" textlink="">
        <xdr:nvSpPr>
          <xdr:cNvPr id="186" name="Rectangle 210">
            <a:extLst>
              <a:ext uri="{FF2B5EF4-FFF2-40B4-BE49-F238E27FC236}">
                <a16:creationId xmlns:a16="http://schemas.microsoft.com/office/drawing/2014/main" id="{57576866-5B5A-4676-0608-106ECBB7686B}"/>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7" name="Line 211">
            <a:extLst>
              <a:ext uri="{FF2B5EF4-FFF2-40B4-BE49-F238E27FC236}">
                <a16:creationId xmlns:a16="http://schemas.microsoft.com/office/drawing/2014/main" id="{3D78C6EE-75DB-A361-645E-FEFBA5269E3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212">
            <a:extLst>
              <a:ext uri="{FF2B5EF4-FFF2-40B4-BE49-F238E27FC236}">
                <a16:creationId xmlns:a16="http://schemas.microsoft.com/office/drawing/2014/main" id="{DC8D1BFE-5FBC-4074-7C6E-438664C5464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21</xdr:row>
      <xdr:rowOff>203200</xdr:rowOff>
    </xdr:from>
    <xdr:to>
      <xdr:col>22</xdr:col>
      <xdr:colOff>323850</xdr:colOff>
      <xdr:row>22</xdr:row>
      <xdr:rowOff>142875</xdr:rowOff>
    </xdr:to>
    <xdr:grpSp>
      <xdr:nvGrpSpPr>
        <xdr:cNvPr id="197" name="グループ化 196">
          <a:extLst>
            <a:ext uri="{FF2B5EF4-FFF2-40B4-BE49-F238E27FC236}">
              <a16:creationId xmlns:a16="http://schemas.microsoft.com/office/drawing/2014/main" id="{87FB9CA7-0164-29F4-FA7E-A2EAD28DBBF4}"/>
            </a:ext>
          </a:extLst>
        </xdr:cNvPr>
        <xdr:cNvGrpSpPr/>
      </xdr:nvGrpSpPr>
      <xdr:grpSpPr>
        <a:xfrm>
          <a:off x="13468350" y="5403850"/>
          <a:ext cx="114300" cy="187325"/>
          <a:chOff x="12333817" y="3621616"/>
          <a:chExt cx="114300" cy="193675"/>
        </a:xfrm>
      </xdr:grpSpPr>
      <xdr:sp macro="" textlink="">
        <xdr:nvSpPr>
          <xdr:cNvPr id="198" name="Rectangle 210">
            <a:extLst>
              <a:ext uri="{FF2B5EF4-FFF2-40B4-BE49-F238E27FC236}">
                <a16:creationId xmlns:a16="http://schemas.microsoft.com/office/drawing/2014/main" id="{BCD3737E-5058-774F-1D4C-74F85B4137E0}"/>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9" name="Line 211">
            <a:extLst>
              <a:ext uri="{FF2B5EF4-FFF2-40B4-BE49-F238E27FC236}">
                <a16:creationId xmlns:a16="http://schemas.microsoft.com/office/drawing/2014/main" id="{68BE3083-3303-8CF5-A41B-64FCA44A0A8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212">
            <a:extLst>
              <a:ext uri="{FF2B5EF4-FFF2-40B4-BE49-F238E27FC236}">
                <a16:creationId xmlns:a16="http://schemas.microsoft.com/office/drawing/2014/main" id="{A4377C58-FF05-EAF3-A3A2-E281F56C2063}"/>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450850</xdr:colOff>
      <xdr:row>22</xdr:row>
      <xdr:rowOff>28575</xdr:rowOff>
    </xdr:from>
    <xdr:to>
      <xdr:col>22</xdr:col>
      <xdr:colOff>565150</xdr:colOff>
      <xdr:row>22</xdr:row>
      <xdr:rowOff>222250</xdr:rowOff>
    </xdr:to>
    <xdr:grpSp>
      <xdr:nvGrpSpPr>
        <xdr:cNvPr id="201" name="グループ化 200">
          <a:extLst>
            <a:ext uri="{FF2B5EF4-FFF2-40B4-BE49-F238E27FC236}">
              <a16:creationId xmlns:a16="http://schemas.microsoft.com/office/drawing/2014/main" id="{0A17FBD5-2B63-3462-FFB1-B777425DBDFB}"/>
            </a:ext>
          </a:extLst>
        </xdr:cNvPr>
        <xdr:cNvGrpSpPr/>
      </xdr:nvGrpSpPr>
      <xdr:grpSpPr>
        <a:xfrm>
          <a:off x="13709650" y="5476875"/>
          <a:ext cx="114300" cy="193675"/>
          <a:chOff x="12333817" y="3621616"/>
          <a:chExt cx="114300" cy="193675"/>
        </a:xfrm>
      </xdr:grpSpPr>
      <xdr:sp macro="" textlink="">
        <xdr:nvSpPr>
          <xdr:cNvPr id="202" name="Rectangle 210">
            <a:extLst>
              <a:ext uri="{FF2B5EF4-FFF2-40B4-BE49-F238E27FC236}">
                <a16:creationId xmlns:a16="http://schemas.microsoft.com/office/drawing/2014/main" id="{6939E145-E305-77D7-5DB5-0D0C302A48C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3" name="Line 211">
            <a:extLst>
              <a:ext uri="{FF2B5EF4-FFF2-40B4-BE49-F238E27FC236}">
                <a16:creationId xmlns:a16="http://schemas.microsoft.com/office/drawing/2014/main" id="{5769D22F-E288-0B8B-C6A9-3714F0AA254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4" name="Line 212">
            <a:extLst>
              <a:ext uri="{FF2B5EF4-FFF2-40B4-BE49-F238E27FC236}">
                <a16:creationId xmlns:a16="http://schemas.microsoft.com/office/drawing/2014/main" id="{4117EFDC-42D0-7164-F037-51E36BC3BDB0}"/>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88900</xdr:colOff>
      <xdr:row>22</xdr:row>
      <xdr:rowOff>114300</xdr:rowOff>
    </xdr:from>
    <xdr:to>
      <xdr:col>23</xdr:col>
      <xdr:colOff>203200</xdr:colOff>
      <xdr:row>23</xdr:row>
      <xdr:rowOff>53975</xdr:rowOff>
    </xdr:to>
    <xdr:grpSp>
      <xdr:nvGrpSpPr>
        <xdr:cNvPr id="209" name="グループ化 208">
          <a:extLst>
            <a:ext uri="{FF2B5EF4-FFF2-40B4-BE49-F238E27FC236}">
              <a16:creationId xmlns:a16="http://schemas.microsoft.com/office/drawing/2014/main" id="{40AF2DE3-0EA4-3A78-D1F3-DB03F894A1D4}"/>
            </a:ext>
          </a:extLst>
        </xdr:cNvPr>
        <xdr:cNvGrpSpPr/>
      </xdr:nvGrpSpPr>
      <xdr:grpSpPr>
        <a:xfrm>
          <a:off x="13947775" y="5562600"/>
          <a:ext cx="114300" cy="187325"/>
          <a:chOff x="12333817" y="3621616"/>
          <a:chExt cx="114300" cy="193675"/>
        </a:xfrm>
      </xdr:grpSpPr>
      <xdr:sp macro="" textlink="">
        <xdr:nvSpPr>
          <xdr:cNvPr id="210" name="Rectangle 210">
            <a:extLst>
              <a:ext uri="{FF2B5EF4-FFF2-40B4-BE49-F238E27FC236}">
                <a16:creationId xmlns:a16="http://schemas.microsoft.com/office/drawing/2014/main" id="{1824C9FB-A69F-28DA-25C2-EBF6DAB5C8A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1" name="Line 211">
            <a:extLst>
              <a:ext uri="{FF2B5EF4-FFF2-40B4-BE49-F238E27FC236}">
                <a16:creationId xmlns:a16="http://schemas.microsoft.com/office/drawing/2014/main" id="{6E529A16-5A4A-2083-4EA1-CFAB4F45608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212">
            <a:extLst>
              <a:ext uri="{FF2B5EF4-FFF2-40B4-BE49-F238E27FC236}">
                <a16:creationId xmlns:a16="http://schemas.microsoft.com/office/drawing/2014/main" id="{FC115B30-F019-E1AA-0975-7A9CF99D403D}"/>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298450</xdr:colOff>
      <xdr:row>22</xdr:row>
      <xdr:rowOff>241300</xdr:rowOff>
    </xdr:from>
    <xdr:to>
      <xdr:col>23</xdr:col>
      <xdr:colOff>412750</xdr:colOff>
      <xdr:row>23</xdr:row>
      <xdr:rowOff>180975</xdr:rowOff>
    </xdr:to>
    <xdr:grpSp>
      <xdr:nvGrpSpPr>
        <xdr:cNvPr id="232" name="グループ化 231">
          <a:extLst>
            <a:ext uri="{FF2B5EF4-FFF2-40B4-BE49-F238E27FC236}">
              <a16:creationId xmlns:a16="http://schemas.microsoft.com/office/drawing/2014/main" id="{52515512-22D0-DBB5-9FA4-F289DB9FEF22}"/>
            </a:ext>
          </a:extLst>
        </xdr:cNvPr>
        <xdr:cNvGrpSpPr/>
      </xdr:nvGrpSpPr>
      <xdr:grpSpPr>
        <a:xfrm>
          <a:off x="14157325" y="5689600"/>
          <a:ext cx="114300" cy="187325"/>
          <a:chOff x="12333817" y="3621616"/>
          <a:chExt cx="114300" cy="193675"/>
        </a:xfrm>
      </xdr:grpSpPr>
      <xdr:sp macro="" textlink="">
        <xdr:nvSpPr>
          <xdr:cNvPr id="233" name="Rectangle 210">
            <a:extLst>
              <a:ext uri="{FF2B5EF4-FFF2-40B4-BE49-F238E27FC236}">
                <a16:creationId xmlns:a16="http://schemas.microsoft.com/office/drawing/2014/main" id="{34EF682C-8173-4B50-5736-601BA092BC7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 name="Line 211">
            <a:extLst>
              <a:ext uri="{FF2B5EF4-FFF2-40B4-BE49-F238E27FC236}">
                <a16:creationId xmlns:a16="http://schemas.microsoft.com/office/drawing/2014/main" id="{D0397E66-0662-F4A9-8430-2AAE0E4B4F4F}"/>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5" name="Line 212">
            <a:extLst>
              <a:ext uri="{FF2B5EF4-FFF2-40B4-BE49-F238E27FC236}">
                <a16:creationId xmlns:a16="http://schemas.microsoft.com/office/drawing/2014/main" id="{FDC05C08-3E31-651E-C511-0C304AB141E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298450</xdr:colOff>
      <xdr:row>21</xdr:row>
      <xdr:rowOff>196850</xdr:rowOff>
    </xdr:from>
    <xdr:to>
      <xdr:col>21</xdr:col>
      <xdr:colOff>412750</xdr:colOff>
      <xdr:row>22</xdr:row>
      <xdr:rowOff>136525</xdr:rowOff>
    </xdr:to>
    <xdr:grpSp>
      <xdr:nvGrpSpPr>
        <xdr:cNvPr id="236" name="グループ化 235">
          <a:extLst>
            <a:ext uri="{FF2B5EF4-FFF2-40B4-BE49-F238E27FC236}">
              <a16:creationId xmlns:a16="http://schemas.microsoft.com/office/drawing/2014/main" id="{FD49E75B-0F4B-5570-2CF4-63D2B5410D7B}"/>
            </a:ext>
          </a:extLst>
        </xdr:cNvPr>
        <xdr:cNvGrpSpPr/>
      </xdr:nvGrpSpPr>
      <xdr:grpSpPr>
        <a:xfrm>
          <a:off x="12957175" y="5397500"/>
          <a:ext cx="114300" cy="187325"/>
          <a:chOff x="12333817" y="3621616"/>
          <a:chExt cx="114300" cy="193675"/>
        </a:xfrm>
      </xdr:grpSpPr>
      <xdr:sp macro="" textlink="">
        <xdr:nvSpPr>
          <xdr:cNvPr id="237" name="Rectangle 210">
            <a:extLst>
              <a:ext uri="{FF2B5EF4-FFF2-40B4-BE49-F238E27FC236}">
                <a16:creationId xmlns:a16="http://schemas.microsoft.com/office/drawing/2014/main" id="{62D79CCC-7E25-4EBF-9467-0A7DB609467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8" name="Line 211">
            <a:extLst>
              <a:ext uri="{FF2B5EF4-FFF2-40B4-BE49-F238E27FC236}">
                <a16:creationId xmlns:a16="http://schemas.microsoft.com/office/drawing/2014/main" id="{BB1AB877-7B54-9948-1FE5-A50BAD379419}"/>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9" name="Line 212">
            <a:extLst>
              <a:ext uri="{FF2B5EF4-FFF2-40B4-BE49-F238E27FC236}">
                <a16:creationId xmlns:a16="http://schemas.microsoft.com/office/drawing/2014/main" id="{C46558FD-1832-BE2D-0838-CC0BAB5B0290}"/>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63500</xdr:colOff>
      <xdr:row>22</xdr:row>
      <xdr:rowOff>6350</xdr:rowOff>
    </xdr:from>
    <xdr:to>
      <xdr:col>21</xdr:col>
      <xdr:colOff>177800</xdr:colOff>
      <xdr:row>22</xdr:row>
      <xdr:rowOff>200025</xdr:rowOff>
    </xdr:to>
    <xdr:grpSp>
      <xdr:nvGrpSpPr>
        <xdr:cNvPr id="240" name="グループ化 239">
          <a:extLst>
            <a:ext uri="{FF2B5EF4-FFF2-40B4-BE49-F238E27FC236}">
              <a16:creationId xmlns:a16="http://schemas.microsoft.com/office/drawing/2014/main" id="{E37235A9-BA72-DD80-9498-5DA3D0F074AF}"/>
            </a:ext>
          </a:extLst>
        </xdr:cNvPr>
        <xdr:cNvGrpSpPr/>
      </xdr:nvGrpSpPr>
      <xdr:grpSpPr>
        <a:xfrm>
          <a:off x="12722225" y="5454650"/>
          <a:ext cx="114300" cy="193675"/>
          <a:chOff x="12333817" y="3621616"/>
          <a:chExt cx="114300" cy="193675"/>
        </a:xfrm>
      </xdr:grpSpPr>
      <xdr:sp macro="" textlink="">
        <xdr:nvSpPr>
          <xdr:cNvPr id="241" name="Rectangle 210">
            <a:extLst>
              <a:ext uri="{FF2B5EF4-FFF2-40B4-BE49-F238E27FC236}">
                <a16:creationId xmlns:a16="http://schemas.microsoft.com/office/drawing/2014/main" id="{1F3104CB-3ED2-4B14-6E03-879148B27972}"/>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2" name="Line 211">
            <a:extLst>
              <a:ext uri="{FF2B5EF4-FFF2-40B4-BE49-F238E27FC236}">
                <a16:creationId xmlns:a16="http://schemas.microsoft.com/office/drawing/2014/main" id="{8BA34284-C5D4-2772-5B12-208A0E9194CA}"/>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212">
            <a:extLst>
              <a:ext uri="{FF2B5EF4-FFF2-40B4-BE49-F238E27FC236}">
                <a16:creationId xmlns:a16="http://schemas.microsoft.com/office/drawing/2014/main" id="{A719A3EC-B7CD-EDF5-ED56-09075B696EF8}"/>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431800</xdr:colOff>
      <xdr:row>22</xdr:row>
      <xdr:rowOff>117475</xdr:rowOff>
    </xdr:from>
    <xdr:to>
      <xdr:col>20</xdr:col>
      <xdr:colOff>546100</xdr:colOff>
      <xdr:row>23</xdr:row>
      <xdr:rowOff>57150</xdr:rowOff>
    </xdr:to>
    <xdr:grpSp>
      <xdr:nvGrpSpPr>
        <xdr:cNvPr id="250" name="グループ化 249">
          <a:extLst>
            <a:ext uri="{FF2B5EF4-FFF2-40B4-BE49-F238E27FC236}">
              <a16:creationId xmlns:a16="http://schemas.microsoft.com/office/drawing/2014/main" id="{E81CA183-8630-0642-83FE-E7216F4AC5E3}"/>
            </a:ext>
          </a:extLst>
        </xdr:cNvPr>
        <xdr:cNvGrpSpPr/>
      </xdr:nvGrpSpPr>
      <xdr:grpSpPr>
        <a:xfrm>
          <a:off x="12490450" y="5565775"/>
          <a:ext cx="114300" cy="187325"/>
          <a:chOff x="12333817" y="3621616"/>
          <a:chExt cx="114300" cy="193675"/>
        </a:xfrm>
      </xdr:grpSpPr>
      <xdr:sp macro="" textlink="">
        <xdr:nvSpPr>
          <xdr:cNvPr id="251" name="Rectangle 210">
            <a:extLst>
              <a:ext uri="{FF2B5EF4-FFF2-40B4-BE49-F238E27FC236}">
                <a16:creationId xmlns:a16="http://schemas.microsoft.com/office/drawing/2014/main" id="{01623721-EE0F-F425-973E-428C1FC4C0CD}"/>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2" name="Line 211">
            <a:extLst>
              <a:ext uri="{FF2B5EF4-FFF2-40B4-BE49-F238E27FC236}">
                <a16:creationId xmlns:a16="http://schemas.microsoft.com/office/drawing/2014/main" id="{7DFFDABA-7D7C-78BC-FBFF-40946FFC0593}"/>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212">
            <a:extLst>
              <a:ext uri="{FF2B5EF4-FFF2-40B4-BE49-F238E27FC236}">
                <a16:creationId xmlns:a16="http://schemas.microsoft.com/office/drawing/2014/main" id="{1D6FDD5D-429B-1A55-4A72-337D25FE68E3}"/>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222250</xdr:colOff>
      <xdr:row>23</xdr:row>
      <xdr:rowOff>44450</xdr:rowOff>
    </xdr:from>
    <xdr:to>
      <xdr:col>20</xdr:col>
      <xdr:colOff>336550</xdr:colOff>
      <xdr:row>23</xdr:row>
      <xdr:rowOff>238125</xdr:rowOff>
    </xdr:to>
    <xdr:grpSp>
      <xdr:nvGrpSpPr>
        <xdr:cNvPr id="254" name="グループ化 253">
          <a:extLst>
            <a:ext uri="{FF2B5EF4-FFF2-40B4-BE49-F238E27FC236}">
              <a16:creationId xmlns:a16="http://schemas.microsoft.com/office/drawing/2014/main" id="{7580595D-4BE6-0AB8-AEB9-CB3C8C0B284C}"/>
            </a:ext>
          </a:extLst>
        </xdr:cNvPr>
        <xdr:cNvGrpSpPr/>
      </xdr:nvGrpSpPr>
      <xdr:grpSpPr>
        <a:xfrm>
          <a:off x="12280900" y="5740400"/>
          <a:ext cx="114300" cy="193675"/>
          <a:chOff x="12333817" y="3621616"/>
          <a:chExt cx="114300" cy="193675"/>
        </a:xfrm>
      </xdr:grpSpPr>
      <xdr:sp macro="" textlink="">
        <xdr:nvSpPr>
          <xdr:cNvPr id="255" name="Rectangle 210">
            <a:extLst>
              <a:ext uri="{FF2B5EF4-FFF2-40B4-BE49-F238E27FC236}">
                <a16:creationId xmlns:a16="http://schemas.microsoft.com/office/drawing/2014/main" id="{2C7C4BA3-0D2E-93A6-1742-17A62F69C93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6" name="Line 211">
            <a:extLst>
              <a:ext uri="{FF2B5EF4-FFF2-40B4-BE49-F238E27FC236}">
                <a16:creationId xmlns:a16="http://schemas.microsoft.com/office/drawing/2014/main" id="{640FB399-68EA-A91A-9BE5-8D41EB63418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212">
            <a:extLst>
              <a:ext uri="{FF2B5EF4-FFF2-40B4-BE49-F238E27FC236}">
                <a16:creationId xmlns:a16="http://schemas.microsoft.com/office/drawing/2014/main" id="{ACA47937-B059-46E9-5067-80D9BEC5D3F9}"/>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271357</xdr:colOff>
      <xdr:row>21</xdr:row>
      <xdr:rowOff>50800</xdr:rowOff>
    </xdr:from>
    <xdr:to>
      <xdr:col>22</xdr:col>
      <xdr:colOff>368300</xdr:colOff>
      <xdr:row>21</xdr:row>
      <xdr:rowOff>146050</xdr:rowOff>
    </xdr:to>
    <xdr:sp macro="" textlink="">
      <xdr:nvSpPr>
        <xdr:cNvPr id="258" name="Oval 24">
          <a:extLst>
            <a:ext uri="{FF2B5EF4-FFF2-40B4-BE49-F238E27FC236}">
              <a16:creationId xmlns:a16="http://schemas.microsoft.com/office/drawing/2014/main" id="{61838D3B-A6D6-8457-E393-70347A674CED}"/>
            </a:ext>
          </a:extLst>
        </xdr:cNvPr>
        <xdr:cNvSpPr>
          <a:spLocks noChangeArrowheads="1"/>
        </xdr:cNvSpPr>
      </xdr:nvSpPr>
      <xdr:spPr bwMode="auto">
        <a:xfrm>
          <a:off x="13466657" y="53848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531707</xdr:colOff>
      <xdr:row>21</xdr:row>
      <xdr:rowOff>133350</xdr:rowOff>
    </xdr:from>
    <xdr:to>
      <xdr:col>23</xdr:col>
      <xdr:colOff>31750</xdr:colOff>
      <xdr:row>21</xdr:row>
      <xdr:rowOff>228600</xdr:rowOff>
    </xdr:to>
    <xdr:sp macro="" textlink="">
      <xdr:nvSpPr>
        <xdr:cNvPr id="259" name="Oval 24">
          <a:extLst>
            <a:ext uri="{FF2B5EF4-FFF2-40B4-BE49-F238E27FC236}">
              <a16:creationId xmlns:a16="http://schemas.microsoft.com/office/drawing/2014/main" id="{D24C59B2-27DA-05CD-D22B-7463FE9E1CF1}"/>
            </a:ext>
          </a:extLst>
        </xdr:cNvPr>
        <xdr:cNvSpPr>
          <a:spLocks noChangeArrowheads="1"/>
        </xdr:cNvSpPr>
      </xdr:nvSpPr>
      <xdr:spPr bwMode="auto">
        <a:xfrm>
          <a:off x="13727007" y="5467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22</xdr:row>
      <xdr:rowOff>6350</xdr:rowOff>
    </xdr:from>
    <xdr:to>
      <xdr:col>23</xdr:col>
      <xdr:colOff>287443</xdr:colOff>
      <xdr:row>22</xdr:row>
      <xdr:rowOff>101600</xdr:rowOff>
    </xdr:to>
    <xdr:sp macro="" textlink="">
      <xdr:nvSpPr>
        <xdr:cNvPr id="260" name="Oval 24">
          <a:extLst>
            <a:ext uri="{FF2B5EF4-FFF2-40B4-BE49-F238E27FC236}">
              <a16:creationId xmlns:a16="http://schemas.microsoft.com/office/drawing/2014/main" id="{A3E3DD4E-08CE-5374-E54D-286D8067A72F}"/>
            </a:ext>
          </a:extLst>
        </xdr:cNvPr>
        <xdr:cNvSpPr>
          <a:spLocks noChangeArrowheads="1"/>
        </xdr:cNvSpPr>
      </xdr:nvSpPr>
      <xdr:spPr bwMode="auto">
        <a:xfrm>
          <a:off x="13982700" y="5594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457200</xdr:colOff>
      <xdr:row>22</xdr:row>
      <xdr:rowOff>146050</xdr:rowOff>
    </xdr:from>
    <xdr:to>
      <xdr:col>23</xdr:col>
      <xdr:colOff>554143</xdr:colOff>
      <xdr:row>22</xdr:row>
      <xdr:rowOff>241300</xdr:rowOff>
    </xdr:to>
    <xdr:sp macro="" textlink="">
      <xdr:nvSpPr>
        <xdr:cNvPr id="261" name="Oval 24">
          <a:extLst>
            <a:ext uri="{FF2B5EF4-FFF2-40B4-BE49-F238E27FC236}">
              <a16:creationId xmlns:a16="http://schemas.microsoft.com/office/drawing/2014/main" id="{E09B8F34-5B51-E8A9-006E-00DECEDC88A3}"/>
            </a:ext>
          </a:extLst>
        </xdr:cNvPr>
        <xdr:cNvSpPr>
          <a:spLocks noChangeArrowheads="1"/>
        </xdr:cNvSpPr>
      </xdr:nvSpPr>
      <xdr:spPr bwMode="auto">
        <a:xfrm>
          <a:off x="14249400" y="57340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271357</xdr:colOff>
      <xdr:row>21</xdr:row>
      <xdr:rowOff>50800</xdr:rowOff>
    </xdr:from>
    <xdr:to>
      <xdr:col>21</xdr:col>
      <xdr:colOff>368300</xdr:colOff>
      <xdr:row>21</xdr:row>
      <xdr:rowOff>146050</xdr:rowOff>
    </xdr:to>
    <xdr:sp macro="" textlink="">
      <xdr:nvSpPr>
        <xdr:cNvPr id="262" name="Oval 24">
          <a:extLst>
            <a:ext uri="{FF2B5EF4-FFF2-40B4-BE49-F238E27FC236}">
              <a16:creationId xmlns:a16="http://schemas.microsoft.com/office/drawing/2014/main" id="{89DD1D3A-1FBC-3C49-58EC-4A686C489B18}"/>
            </a:ext>
          </a:extLst>
        </xdr:cNvPr>
        <xdr:cNvSpPr>
          <a:spLocks noChangeArrowheads="1"/>
        </xdr:cNvSpPr>
      </xdr:nvSpPr>
      <xdr:spPr bwMode="auto">
        <a:xfrm>
          <a:off x="12869757" y="538480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21</xdr:row>
      <xdr:rowOff>133350</xdr:rowOff>
    </xdr:from>
    <xdr:to>
      <xdr:col>21</xdr:col>
      <xdr:colOff>96943</xdr:colOff>
      <xdr:row>21</xdr:row>
      <xdr:rowOff>228600</xdr:rowOff>
    </xdr:to>
    <xdr:sp macro="" textlink="">
      <xdr:nvSpPr>
        <xdr:cNvPr id="263" name="Oval 24">
          <a:extLst>
            <a:ext uri="{FF2B5EF4-FFF2-40B4-BE49-F238E27FC236}">
              <a16:creationId xmlns:a16="http://schemas.microsoft.com/office/drawing/2014/main" id="{76E78285-54EC-3C69-850D-AE5B01DD0791}"/>
            </a:ext>
          </a:extLst>
        </xdr:cNvPr>
        <xdr:cNvSpPr>
          <a:spLocks noChangeArrowheads="1"/>
        </xdr:cNvSpPr>
      </xdr:nvSpPr>
      <xdr:spPr bwMode="auto">
        <a:xfrm>
          <a:off x="12598400" y="5467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360257</xdr:colOff>
      <xdr:row>22</xdr:row>
      <xdr:rowOff>6350</xdr:rowOff>
    </xdr:from>
    <xdr:to>
      <xdr:col>20</xdr:col>
      <xdr:colOff>457200</xdr:colOff>
      <xdr:row>22</xdr:row>
      <xdr:rowOff>101600</xdr:rowOff>
    </xdr:to>
    <xdr:sp macro="" textlink="">
      <xdr:nvSpPr>
        <xdr:cNvPr id="264" name="Oval 24">
          <a:extLst>
            <a:ext uri="{FF2B5EF4-FFF2-40B4-BE49-F238E27FC236}">
              <a16:creationId xmlns:a16="http://schemas.microsoft.com/office/drawing/2014/main" id="{39B84E8A-A3B8-D7DB-B00F-9FE0DDD6BF48}"/>
            </a:ext>
          </a:extLst>
        </xdr:cNvPr>
        <xdr:cNvSpPr>
          <a:spLocks noChangeArrowheads="1"/>
        </xdr:cNvSpPr>
      </xdr:nvSpPr>
      <xdr:spPr bwMode="auto">
        <a:xfrm>
          <a:off x="12361757" y="55943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184150</xdr:colOff>
      <xdr:row>22</xdr:row>
      <xdr:rowOff>146050</xdr:rowOff>
    </xdr:from>
    <xdr:to>
      <xdr:col>20</xdr:col>
      <xdr:colOff>281093</xdr:colOff>
      <xdr:row>22</xdr:row>
      <xdr:rowOff>241300</xdr:rowOff>
    </xdr:to>
    <xdr:sp macro="" textlink="">
      <xdr:nvSpPr>
        <xdr:cNvPr id="265" name="Oval 24">
          <a:extLst>
            <a:ext uri="{FF2B5EF4-FFF2-40B4-BE49-F238E27FC236}">
              <a16:creationId xmlns:a16="http://schemas.microsoft.com/office/drawing/2014/main" id="{7D3CC50A-0301-0D41-2C7D-BA02BCA85B96}"/>
            </a:ext>
          </a:extLst>
        </xdr:cNvPr>
        <xdr:cNvSpPr>
          <a:spLocks noChangeArrowheads="1"/>
        </xdr:cNvSpPr>
      </xdr:nvSpPr>
      <xdr:spPr bwMode="auto">
        <a:xfrm>
          <a:off x="12185650" y="5734050"/>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571500</xdr:colOff>
      <xdr:row>18</xdr:row>
      <xdr:rowOff>225425</xdr:rowOff>
    </xdr:from>
    <xdr:to>
      <xdr:col>22</xdr:col>
      <xdr:colOff>71543</xdr:colOff>
      <xdr:row>19</xdr:row>
      <xdr:rowOff>66675</xdr:rowOff>
    </xdr:to>
    <xdr:sp macro="" textlink="">
      <xdr:nvSpPr>
        <xdr:cNvPr id="266" name="Oval 24">
          <a:extLst>
            <a:ext uri="{FF2B5EF4-FFF2-40B4-BE49-F238E27FC236}">
              <a16:creationId xmlns:a16="http://schemas.microsoft.com/office/drawing/2014/main" id="{3C5741E4-6F99-1A5D-2EB1-FA205DB8B5BA}"/>
            </a:ext>
          </a:extLst>
        </xdr:cNvPr>
        <xdr:cNvSpPr>
          <a:spLocks noChangeArrowheads="1"/>
        </xdr:cNvSpPr>
      </xdr:nvSpPr>
      <xdr:spPr bwMode="auto">
        <a:xfrm>
          <a:off x="13169900" y="47974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565150</xdr:colOff>
      <xdr:row>19</xdr:row>
      <xdr:rowOff>107950</xdr:rowOff>
    </xdr:from>
    <xdr:to>
      <xdr:col>22</xdr:col>
      <xdr:colOff>82550</xdr:colOff>
      <xdr:row>20</xdr:row>
      <xdr:rowOff>47625</xdr:rowOff>
    </xdr:to>
    <xdr:grpSp>
      <xdr:nvGrpSpPr>
        <xdr:cNvPr id="267" name="グループ化 266">
          <a:extLst>
            <a:ext uri="{FF2B5EF4-FFF2-40B4-BE49-F238E27FC236}">
              <a16:creationId xmlns:a16="http://schemas.microsoft.com/office/drawing/2014/main" id="{A8A0D652-780B-EA80-811A-CA4FCF3C7A80}"/>
            </a:ext>
          </a:extLst>
        </xdr:cNvPr>
        <xdr:cNvGrpSpPr/>
      </xdr:nvGrpSpPr>
      <xdr:grpSpPr>
        <a:xfrm>
          <a:off x="13223875" y="4813300"/>
          <a:ext cx="117475" cy="187325"/>
          <a:chOff x="12333817" y="3621616"/>
          <a:chExt cx="114300" cy="193675"/>
        </a:xfrm>
      </xdr:grpSpPr>
      <xdr:sp macro="" textlink="">
        <xdr:nvSpPr>
          <xdr:cNvPr id="268" name="Rectangle 210">
            <a:extLst>
              <a:ext uri="{FF2B5EF4-FFF2-40B4-BE49-F238E27FC236}">
                <a16:creationId xmlns:a16="http://schemas.microsoft.com/office/drawing/2014/main" id="{DAA92137-B77B-7781-5058-78776139F9EC}"/>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9" name="Line 211">
            <a:extLst>
              <a:ext uri="{FF2B5EF4-FFF2-40B4-BE49-F238E27FC236}">
                <a16:creationId xmlns:a16="http://schemas.microsoft.com/office/drawing/2014/main" id="{CFEF6CB7-8756-4B77-9AEE-F4217E5F62E0}"/>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212">
            <a:extLst>
              <a:ext uri="{FF2B5EF4-FFF2-40B4-BE49-F238E27FC236}">
                <a16:creationId xmlns:a16="http://schemas.microsoft.com/office/drawing/2014/main" id="{112D1D0D-FBAF-8197-6496-D36599B7A37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19</xdr:row>
      <xdr:rowOff>174625</xdr:rowOff>
    </xdr:from>
    <xdr:to>
      <xdr:col>22</xdr:col>
      <xdr:colOff>323850</xdr:colOff>
      <xdr:row>20</xdr:row>
      <xdr:rowOff>114300</xdr:rowOff>
    </xdr:to>
    <xdr:grpSp>
      <xdr:nvGrpSpPr>
        <xdr:cNvPr id="271" name="グループ化 270">
          <a:extLst>
            <a:ext uri="{FF2B5EF4-FFF2-40B4-BE49-F238E27FC236}">
              <a16:creationId xmlns:a16="http://schemas.microsoft.com/office/drawing/2014/main" id="{1C1C12ED-39D4-7285-E5F3-9FCF371341DB}"/>
            </a:ext>
          </a:extLst>
        </xdr:cNvPr>
        <xdr:cNvGrpSpPr/>
      </xdr:nvGrpSpPr>
      <xdr:grpSpPr>
        <a:xfrm>
          <a:off x="13468350" y="4879975"/>
          <a:ext cx="114300" cy="187325"/>
          <a:chOff x="12333817" y="3621616"/>
          <a:chExt cx="114300" cy="193675"/>
        </a:xfrm>
      </xdr:grpSpPr>
      <xdr:sp macro="" textlink="">
        <xdr:nvSpPr>
          <xdr:cNvPr id="272" name="Rectangle 210">
            <a:extLst>
              <a:ext uri="{FF2B5EF4-FFF2-40B4-BE49-F238E27FC236}">
                <a16:creationId xmlns:a16="http://schemas.microsoft.com/office/drawing/2014/main" id="{79659C20-D0A0-63B2-42D6-3A3E705BFC9A}"/>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3" name="Line 211">
            <a:extLst>
              <a:ext uri="{FF2B5EF4-FFF2-40B4-BE49-F238E27FC236}">
                <a16:creationId xmlns:a16="http://schemas.microsoft.com/office/drawing/2014/main" id="{41A61E69-2E67-1A54-1B54-C7D6E097C317}"/>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212">
            <a:extLst>
              <a:ext uri="{FF2B5EF4-FFF2-40B4-BE49-F238E27FC236}">
                <a16:creationId xmlns:a16="http://schemas.microsoft.com/office/drawing/2014/main" id="{A5250668-31B5-3353-3B8A-F33E07F7C17D}"/>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450850</xdr:colOff>
      <xdr:row>20</xdr:row>
      <xdr:rowOff>0</xdr:rowOff>
    </xdr:from>
    <xdr:to>
      <xdr:col>22</xdr:col>
      <xdr:colOff>565150</xdr:colOff>
      <xdr:row>20</xdr:row>
      <xdr:rowOff>193675</xdr:rowOff>
    </xdr:to>
    <xdr:grpSp>
      <xdr:nvGrpSpPr>
        <xdr:cNvPr id="275" name="グループ化 274">
          <a:extLst>
            <a:ext uri="{FF2B5EF4-FFF2-40B4-BE49-F238E27FC236}">
              <a16:creationId xmlns:a16="http://schemas.microsoft.com/office/drawing/2014/main" id="{786618B4-5631-8C76-0BB0-3E9BDE1C1AAD}"/>
            </a:ext>
          </a:extLst>
        </xdr:cNvPr>
        <xdr:cNvGrpSpPr/>
      </xdr:nvGrpSpPr>
      <xdr:grpSpPr>
        <a:xfrm>
          <a:off x="13709650" y="4953000"/>
          <a:ext cx="114300" cy="193675"/>
          <a:chOff x="12333817" y="3621616"/>
          <a:chExt cx="114300" cy="193675"/>
        </a:xfrm>
      </xdr:grpSpPr>
      <xdr:sp macro="" textlink="">
        <xdr:nvSpPr>
          <xdr:cNvPr id="276" name="Rectangle 210">
            <a:extLst>
              <a:ext uri="{FF2B5EF4-FFF2-40B4-BE49-F238E27FC236}">
                <a16:creationId xmlns:a16="http://schemas.microsoft.com/office/drawing/2014/main" id="{E306DBFE-5F17-E995-DD04-25ACCB03D119}"/>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7" name="Line 211">
            <a:extLst>
              <a:ext uri="{FF2B5EF4-FFF2-40B4-BE49-F238E27FC236}">
                <a16:creationId xmlns:a16="http://schemas.microsoft.com/office/drawing/2014/main" id="{01999CB0-B246-FACF-F8C1-ADF400A31DF2}"/>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212">
            <a:extLst>
              <a:ext uri="{FF2B5EF4-FFF2-40B4-BE49-F238E27FC236}">
                <a16:creationId xmlns:a16="http://schemas.microsoft.com/office/drawing/2014/main" id="{40C38D49-4C95-66B6-AC42-323ECB5A14AB}"/>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88900</xdr:colOff>
      <xdr:row>20</xdr:row>
      <xdr:rowOff>85725</xdr:rowOff>
    </xdr:from>
    <xdr:to>
      <xdr:col>23</xdr:col>
      <xdr:colOff>203200</xdr:colOff>
      <xdr:row>21</xdr:row>
      <xdr:rowOff>25400</xdr:rowOff>
    </xdr:to>
    <xdr:grpSp>
      <xdr:nvGrpSpPr>
        <xdr:cNvPr id="279" name="グループ化 278">
          <a:extLst>
            <a:ext uri="{FF2B5EF4-FFF2-40B4-BE49-F238E27FC236}">
              <a16:creationId xmlns:a16="http://schemas.microsoft.com/office/drawing/2014/main" id="{689BE085-103C-8947-BABB-113A1C18DE86}"/>
            </a:ext>
          </a:extLst>
        </xdr:cNvPr>
        <xdr:cNvGrpSpPr/>
      </xdr:nvGrpSpPr>
      <xdr:grpSpPr>
        <a:xfrm>
          <a:off x="13947775" y="5038725"/>
          <a:ext cx="114300" cy="187325"/>
          <a:chOff x="12333817" y="3621616"/>
          <a:chExt cx="114300" cy="193675"/>
        </a:xfrm>
      </xdr:grpSpPr>
      <xdr:sp macro="" textlink="">
        <xdr:nvSpPr>
          <xdr:cNvPr id="280" name="Rectangle 210">
            <a:extLst>
              <a:ext uri="{FF2B5EF4-FFF2-40B4-BE49-F238E27FC236}">
                <a16:creationId xmlns:a16="http://schemas.microsoft.com/office/drawing/2014/main" id="{272BBE9B-6BB5-CB8D-468D-8D40385FE69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1" name="Line 211">
            <a:extLst>
              <a:ext uri="{FF2B5EF4-FFF2-40B4-BE49-F238E27FC236}">
                <a16:creationId xmlns:a16="http://schemas.microsoft.com/office/drawing/2014/main" id="{E121FDC0-0075-6207-93F8-D095BE24BE0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212">
            <a:extLst>
              <a:ext uri="{FF2B5EF4-FFF2-40B4-BE49-F238E27FC236}">
                <a16:creationId xmlns:a16="http://schemas.microsoft.com/office/drawing/2014/main" id="{B16D1202-DDD9-9F6A-FF10-C54D206B9877}"/>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298450</xdr:colOff>
      <xdr:row>20</xdr:row>
      <xdr:rowOff>212725</xdr:rowOff>
    </xdr:from>
    <xdr:to>
      <xdr:col>23</xdr:col>
      <xdr:colOff>412750</xdr:colOff>
      <xdr:row>21</xdr:row>
      <xdr:rowOff>152400</xdr:rowOff>
    </xdr:to>
    <xdr:grpSp>
      <xdr:nvGrpSpPr>
        <xdr:cNvPr id="283" name="グループ化 282">
          <a:extLst>
            <a:ext uri="{FF2B5EF4-FFF2-40B4-BE49-F238E27FC236}">
              <a16:creationId xmlns:a16="http://schemas.microsoft.com/office/drawing/2014/main" id="{858CE1D7-637E-F24B-0746-01F04B108E9D}"/>
            </a:ext>
          </a:extLst>
        </xdr:cNvPr>
        <xdr:cNvGrpSpPr/>
      </xdr:nvGrpSpPr>
      <xdr:grpSpPr>
        <a:xfrm>
          <a:off x="14157325" y="5165725"/>
          <a:ext cx="114300" cy="187325"/>
          <a:chOff x="12333817" y="3621616"/>
          <a:chExt cx="114300" cy="193675"/>
        </a:xfrm>
      </xdr:grpSpPr>
      <xdr:sp macro="" textlink="">
        <xdr:nvSpPr>
          <xdr:cNvPr id="284" name="Rectangle 210">
            <a:extLst>
              <a:ext uri="{FF2B5EF4-FFF2-40B4-BE49-F238E27FC236}">
                <a16:creationId xmlns:a16="http://schemas.microsoft.com/office/drawing/2014/main" id="{4B448D48-B104-1B62-882A-3266720CA4D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5" name="Line 211">
            <a:extLst>
              <a:ext uri="{FF2B5EF4-FFF2-40B4-BE49-F238E27FC236}">
                <a16:creationId xmlns:a16="http://schemas.microsoft.com/office/drawing/2014/main" id="{6184D0C4-313D-8BCF-995A-09D6B781F22E}"/>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212">
            <a:extLst>
              <a:ext uri="{FF2B5EF4-FFF2-40B4-BE49-F238E27FC236}">
                <a16:creationId xmlns:a16="http://schemas.microsoft.com/office/drawing/2014/main" id="{06B7CF4C-83B9-A8E8-300B-3A1C6234741C}"/>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298450</xdr:colOff>
      <xdr:row>19</xdr:row>
      <xdr:rowOff>168275</xdr:rowOff>
    </xdr:from>
    <xdr:to>
      <xdr:col>21</xdr:col>
      <xdr:colOff>412750</xdr:colOff>
      <xdr:row>20</xdr:row>
      <xdr:rowOff>107950</xdr:rowOff>
    </xdr:to>
    <xdr:grpSp>
      <xdr:nvGrpSpPr>
        <xdr:cNvPr id="287" name="グループ化 286">
          <a:extLst>
            <a:ext uri="{FF2B5EF4-FFF2-40B4-BE49-F238E27FC236}">
              <a16:creationId xmlns:a16="http://schemas.microsoft.com/office/drawing/2014/main" id="{1FBC29D8-838C-1EB8-EDDA-88B979318F17}"/>
            </a:ext>
          </a:extLst>
        </xdr:cNvPr>
        <xdr:cNvGrpSpPr/>
      </xdr:nvGrpSpPr>
      <xdr:grpSpPr>
        <a:xfrm>
          <a:off x="12957175" y="4873625"/>
          <a:ext cx="114300" cy="187325"/>
          <a:chOff x="12333817" y="3621616"/>
          <a:chExt cx="114300" cy="193675"/>
        </a:xfrm>
      </xdr:grpSpPr>
      <xdr:sp macro="" textlink="">
        <xdr:nvSpPr>
          <xdr:cNvPr id="288" name="Rectangle 210">
            <a:extLst>
              <a:ext uri="{FF2B5EF4-FFF2-40B4-BE49-F238E27FC236}">
                <a16:creationId xmlns:a16="http://schemas.microsoft.com/office/drawing/2014/main" id="{65081EA7-3A6B-82B6-5C89-3EEEF31468F8}"/>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9" name="Line 211">
            <a:extLst>
              <a:ext uri="{FF2B5EF4-FFF2-40B4-BE49-F238E27FC236}">
                <a16:creationId xmlns:a16="http://schemas.microsoft.com/office/drawing/2014/main" id="{A605D3B7-3059-4E57-1F66-028E07D7E701}"/>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212">
            <a:extLst>
              <a:ext uri="{FF2B5EF4-FFF2-40B4-BE49-F238E27FC236}">
                <a16:creationId xmlns:a16="http://schemas.microsoft.com/office/drawing/2014/main" id="{8D92881A-C9EC-96C3-819E-5D21664F782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63500</xdr:colOff>
      <xdr:row>19</xdr:row>
      <xdr:rowOff>231775</xdr:rowOff>
    </xdr:from>
    <xdr:to>
      <xdr:col>21</xdr:col>
      <xdr:colOff>177800</xdr:colOff>
      <xdr:row>20</xdr:row>
      <xdr:rowOff>171450</xdr:rowOff>
    </xdr:to>
    <xdr:grpSp>
      <xdr:nvGrpSpPr>
        <xdr:cNvPr id="291" name="グループ化 290">
          <a:extLst>
            <a:ext uri="{FF2B5EF4-FFF2-40B4-BE49-F238E27FC236}">
              <a16:creationId xmlns:a16="http://schemas.microsoft.com/office/drawing/2014/main" id="{B0D4F48D-D635-21A6-F40D-AA8B110602E0}"/>
            </a:ext>
          </a:extLst>
        </xdr:cNvPr>
        <xdr:cNvGrpSpPr/>
      </xdr:nvGrpSpPr>
      <xdr:grpSpPr>
        <a:xfrm>
          <a:off x="12722225" y="4937125"/>
          <a:ext cx="114300" cy="187325"/>
          <a:chOff x="12333817" y="3621616"/>
          <a:chExt cx="114300" cy="193675"/>
        </a:xfrm>
      </xdr:grpSpPr>
      <xdr:sp macro="" textlink="">
        <xdr:nvSpPr>
          <xdr:cNvPr id="292" name="Rectangle 210">
            <a:extLst>
              <a:ext uri="{FF2B5EF4-FFF2-40B4-BE49-F238E27FC236}">
                <a16:creationId xmlns:a16="http://schemas.microsoft.com/office/drawing/2014/main" id="{FE552A01-C830-9C4E-DA6B-3E500B2BEBD5}"/>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3" name="Line 211">
            <a:extLst>
              <a:ext uri="{FF2B5EF4-FFF2-40B4-BE49-F238E27FC236}">
                <a16:creationId xmlns:a16="http://schemas.microsoft.com/office/drawing/2014/main" id="{8D387B0D-3D8A-EE91-1383-F2C9CBD52D85}"/>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212">
            <a:extLst>
              <a:ext uri="{FF2B5EF4-FFF2-40B4-BE49-F238E27FC236}">
                <a16:creationId xmlns:a16="http://schemas.microsoft.com/office/drawing/2014/main" id="{BA957E19-7F10-1617-55CC-D01D964DFC71}"/>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431800</xdr:colOff>
      <xdr:row>20</xdr:row>
      <xdr:rowOff>88900</xdr:rowOff>
    </xdr:from>
    <xdr:to>
      <xdr:col>20</xdr:col>
      <xdr:colOff>546100</xdr:colOff>
      <xdr:row>21</xdr:row>
      <xdr:rowOff>28575</xdr:rowOff>
    </xdr:to>
    <xdr:grpSp>
      <xdr:nvGrpSpPr>
        <xdr:cNvPr id="295" name="グループ化 294">
          <a:extLst>
            <a:ext uri="{FF2B5EF4-FFF2-40B4-BE49-F238E27FC236}">
              <a16:creationId xmlns:a16="http://schemas.microsoft.com/office/drawing/2014/main" id="{A74DAB95-F8F0-79D2-3CEA-98B34E2763E2}"/>
            </a:ext>
          </a:extLst>
        </xdr:cNvPr>
        <xdr:cNvGrpSpPr/>
      </xdr:nvGrpSpPr>
      <xdr:grpSpPr>
        <a:xfrm>
          <a:off x="12490450" y="5041900"/>
          <a:ext cx="114300" cy="187325"/>
          <a:chOff x="12333817" y="3621616"/>
          <a:chExt cx="114300" cy="193675"/>
        </a:xfrm>
      </xdr:grpSpPr>
      <xdr:sp macro="" textlink="">
        <xdr:nvSpPr>
          <xdr:cNvPr id="296" name="Rectangle 210">
            <a:extLst>
              <a:ext uri="{FF2B5EF4-FFF2-40B4-BE49-F238E27FC236}">
                <a16:creationId xmlns:a16="http://schemas.microsoft.com/office/drawing/2014/main" id="{94073207-8297-46C0-4C35-BCB89DFF9810}"/>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9" name="Line 211">
            <a:extLst>
              <a:ext uri="{FF2B5EF4-FFF2-40B4-BE49-F238E27FC236}">
                <a16:creationId xmlns:a16="http://schemas.microsoft.com/office/drawing/2014/main" id="{FDD202E5-F492-F884-9D96-1EA05E5ADC40}"/>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12">
            <a:extLst>
              <a:ext uri="{FF2B5EF4-FFF2-40B4-BE49-F238E27FC236}">
                <a16:creationId xmlns:a16="http://schemas.microsoft.com/office/drawing/2014/main" id="{F8810C17-B60B-3F36-EB4A-413D9F79BC5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222250</xdr:colOff>
      <xdr:row>21</xdr:row>
      <xdr:rowOff>15875</xdr:rowOff>
    </xdr:from>
    <xdr:to>
      <xdr:col>20</xdr:col>
      <xdr:colOff>336550</xdr:colOff>
      <xdr:row>21</xdr:row>
      <xdr:rowOff>209550</xdr:rowOff>
    </xdr:to>
    <xdr:grpSp>
      <xdr:nvGrpSpPr>
        <xdr:cNvPr id="431" name="グループ化 430">
          <a:extLst>
            <a:ext uri="{FF2B5EF4-FFF2-40B4-BE49-F238E27FC236}">
              <a16:creationId xmlns:a16="http://schemas.microsoft.com/office/drawing/2014/main" id="{59DAA177-25A7-7532-4821-9D5E58B94CAC}"/>
            </a:ext>
          </a:extLst>
        </xdr:cNvPr>
        <xdr:cNvGrpSpPr/>
      </xdr:nvGrpSpPr>
      <xdr:grpSpPr>
        <a:xfrm>
          <a:off x="12280900" y="5216525"/>
          <a:ext cx="114300" cy="193675"/>
          <a:chOff x="12333817" y="3621616"/>
          <a:chExt cx="114300" cy="193675"/>
        </a:xfrm>
      </xdr:grpSpPr>
      <xdr:sp macro="" textlink="">
        <xdr:nvSpPr>
          <xdr:cNvPr id="432" name="Rectangle 210">
            <a:extLst>
              <a:ext uri="{FF2B5EF4-FFF2-40B4-BE49-F238E27FC236}">
                <a16:creationId xmlns:a16="http://schemas.microsoft.com/office/drawing/2014/main" id="{DDB5581E-3C83-0234-DB84-DFB2D4D4B0EE}"/>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33" name="Line 211">
            <a:extLst>
              <a:ext uri="{FF2B5EF4-FFF2-40B4-BE49-F238E27FC236}">
                <a16:creationId xmlns:a16="http://schemas.microsoft.com/office/drawing/2014/main" id="{D27A1E46-78BA-E5BB-E1BE-B87F1D8A49DB}"/>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212">
            <a:extLst>
              <a:ext uri="{FF2B5EF4-FFF2-40B4-BE49-F238E27FC236}">
                <a16:creationId xmlns:a16="http://schemas.microsoft.com/office/drawing/2014/main" id="{DA05E37D-76AD-FA7F-9AD8-5BF20A7BA754}"/>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271357</xdr:colOff>
      <xdr:row>19</xdr:row>
      <xdr:rowOff>22225</xdr:rowOff>
    </xdr:from>
    <xdr:to>
      <xdr:col>22</xdr:col>
      <xdr:colOff>368300</xdr:colOff>
      <xdr:row>19</xdr:row>
      <xdr:rowOff>117475</xdr:rowOff>
    </xdr:to>
    <xdr:sp macro="" textlink="">
      <xdr:nvSpPr>
        <xdr:cNvPr id="435" name="Oval 24">
          <a:extLst>
            <a:ext uri="{FF2B5EF4-FFF2-40B4-BE49-F238E27FC236}">
              <a16:creationId xmlns:a16="http://schemas.microsoft.com/office/drawing/2014/main" id="{925A6F30-819F-6FD5-D354-AB177D71317A}"/>
            </a:ext>
          </a:extLst>
        </xdr:cNvPr>
        <xdr:cNvSpPr>
          <a:spLocks noChangeArrowheads="1"/>
        </xdr:cNvSpPr>
      </xdr:nvSpPr>
      <xdr:spPr bwMode="auto">
        <a:xfrm>
          <a:off x="13466657" y="48482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531707</xdr:colOff>
      <xdr:row>19</xdr:row>
      <xdr:rowOff>104775</xdr:rowOff>
    </xdr:from>
    <xdr:to>
      <xdr:col>23</xdr:col>
      <xdr:colOff>31750</xdr:colOff>
      <xdr:row>19</xdr:row>
      <xdr:rowOff>200025</xdr:rowOff>
    </xdr:to>
    <xdr:sp macro="" textlink="">
      <xdr:nvSpPr>
        <xdr:cNvPr id="436" name="Oval 24">
          <a:extLst>
            <a:ext uri="{FF2B5EF4-FFF2-40B4-BE49-F238E27FC236}">
              <a16:creationId xmlns:a16="http://schemas.microsoft.com/office/drawing/2014/main" id="{DEFE180F-2174-2EAC-B6D6-D3B901C75100}"/>
            </a:ext>
          </a:extLst>
        </xdr:cNvPr>
        <xdr:cNvSpPr>
          <a:spLocks noChangeArrowheads="1"/>
        </xdr:cNvSpPr>
      </xdr:nvSpPr>
      <xdr:spPr bwMode="auto">
        <a:xfrm>
          <a:off x="13727007" y="4930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19</xdr:row>
      <xdr:rowOff>231775</xdr:rowOff>
    </xdr:from>
    <xdr:to>
      <xdr:col>23</xdr:col>
      <xdr:colOff>287443</xdr:colOff>
      <xdr:row>20</xdr:row>
      <xdr:rowOff>73025</xdr:rowOff>
    </xdr:to>
    <xdr:sp macro="" textlink="">
      <xdr:nvSpPr>
        <xdr:cNvPr id="446" name="Oval 24">
          <a:extLst>
            <a:ext uri="{FF2B5EF4-FFF2-40B4-BE49-F238E27FC236}">
              <a16:creationId xmlns:a16="http://schemas.microsoft.com/office/drawing/2014/main" id="{7887C7F8-A039-F115-0493-2948ABF77460}"/>
            </a:ext>
          </a:extLst>
        </xdr:cNvPr>
        <xdr:cNvSpPr>
          <a:spLocks noChangeArrowheads="1"/>
        </xdr:cNvSpPr>
      </xdr:nvSpPr>
      <xdr:spPr bwMode="auto">
        <a:xfrm>
          <a:off x="13982700" y="5057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457200</xdr:colOff>
      <xdr:row>20</xdr:row>
      <xdr:rowOff>117475</xdr:rowOff>
    </xdr:from>
    <xdr:to>
      <xdr:col>23</xdr:col>
      <xdr:colOff>554143</xdr:colOff>
      <xdr:row>20</xdr:row>
      <xdr:rowOff>212725</xdr:rowOff>
    </xdr:to>
    <xdr:sp macro="" textlink="">
      <xdr:nvSpPr>
        <xdr:cNvPr id="576" name="Oval 24">
          <a:extLst>
            <a:ext uri="{FF2B5EF4-FFF2-40B4-BE49-F238E27FC236}">
              <a16:creationId xmlns:a16="http://schemas.microsoft.com/office/drawing/2014/main" id="{63FF7239-A950-6931-6656-499BB4182C5D}"/>
            </a:ext>
          </a:extLst>
        </xdr:cNvPr>
        <xdr:cNvSpPr>
          <a:spLocks noChangeArrowheads="1"/>
        </xdr:cNvSpPr>
      </xdr:nvSpPr>
      <xdr:spPr bwMode="auto">
        <a:xfrm>
          <a:off x="14249400" y="51974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271357</xdr:colOff>
      <xdr:row>19</xdr:row>
      <xdr:rowOff>22225</xdr:rowOff>
    </xdr:from>
    <xdr:to>
      <xdr:col>21</xdr:col>
      <xdr:colOff>368300</xdr:colOff>
      <xdr:row>19</xdr:row>
      <xdr:rowOff>117475</xdr:rowOff>
    </xdr:to>
    <xdr:sp macro="" textlink="">
      <xdr:nvSpPr>
        <xdr:cNvPr id="577" name="Oval 24">
          <a:extLst>
            <a:ext uri="{FF2B5EF4-FFF2-40B4-BE49-F238E27FC236}">
              <a16:creationId xmlns:a16="http://schemas.microsoft.com/office/drawing/2014/main" id="{23BACD3E-177C-0682-E6D8-A8D522EF6986}"/>
            </a:ext>
          </a:extLst>
        </xdr:cNvPr>
        <xdr:cNvSpPr>
          <a:spLocks noChangeArrowheads="1"/>
        </xdr:cNvSpPr>
      </xdr:nvSpPr>
      <xdr:spPr bwMode="auto">
        <a:xfrm>
          <a:off x="12869757" y="484822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19</xdr:row>
      <xdr:rowOff>104775</xdr:rowOff>
    </xdr:from>
    <xdr:to>
      <xdr:col>21</xdr:col>
      <xdr:colOff>96943</xdr:colOff>
      <xdr:row>19</xdr:row>
      <xdr:rowOff>200025</xdr:rowOff>
    </xdr:to>
    <xdr:sp macro="" textlink="">
      <xdr:nvSpPr>
        <xdr:cNvPr id="578" name="Oval 24">
          <a:extLst>
            <a:ext uri="{FF2B5EF4-FFF2-40B4-BE49-F238E27FC236}">
              <a16:creationId xmlns:a16="http://schemas.microsoft.com/office/drawing/2014/main" id="{1B3B200D-5E62-2A99-6F01-8AEEF1787484}"/>
            </a:ext>
          </a:extLst>
        </xdr:cNvPr>
        <xdr:cNvSpPr>
          <a:spLocks noChangeArrowheads="1"/>
        </xdr:cNvSpPr>
      </xdr:nvSpPr>
      <xdr:spPr bwMode="auto">
        <a:xfrm>
          <a:off x="12598400" y="4930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360257</xdr:colOff>
      <xdr:row>19</xdr:row>
      <xdr:rowOff>231775</xdr:rowOff>
    </xdr:from>
    <xdr:to>
      <xdr:col>20</xdr:col>
      <xdr:colOff>457200</xdr:colOff>
      <xdr:row>20</xdr:row>
      <xdr:rowOff>73025</xdr:rowOff>
    </xdr:to>
    <xdr:sp macro="" textlink="">
      <xdr:nvSpPr>
        <xdr:cNvPr id="579" name="Oval 24">
          <a:extLst>
            <a:ext uri="{FF2B5EF4-FFF2-40B4-BE49-F238E27FC236}">
              <a16:creationId xmlns:a16="http://schemas.microsoft.com/office/drawing/2014/main" id="{99836CF7-5DE8-3C1A-E5C5-C10165526EC2}"/>
            </a:ext>
          </a:extLst>
        </xdr:cNvPr>
        <xdr:cNvSpPr>
          <a:spLocks noChangeArrowheads="1"/>
        </xdr:cNvSpPr>
      </xdr:nvSpPr>
      <xdr:spPr bwMode="auto">
        <a:xfrm>
          <a:off x="12361757" y="50577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184150</xdr:colOff>
      <xdr:row>20</xdr:row>
      <xdr:rowOff>117475</xdr:rowOff>
    </xdr:from>
    <xdr:to>
      <xdr:col>20</xdr:col>
      <xdr:colOff>281093</xdr:colOff>
      <xdr:row>20</xdr:row>
      <xdr:rowOff>212725</xdr:rowOff>
    </xdr:to>
    <xdr:sp macro="" textlink="">
      <xdr:nvSpPr>
        <xdr:cNvPr id="580" name="Oval 24">
          <a:extLst>
            <a:ext uri="{FF2B5EF4-FFF2-40B4-BE49-F238E27FC236}">
              <a16:creationId xmlns:a16="http://schemas.microsoft.com/office/drawing/2014/main" id="{F1DDAED0-F92D-6153-6CB0-712AD0207E1C}"/>
            </a:ext>
          </a:extLst>
        </xdr:cNvPr>
        <xdr:cNvSpPr>
          <a:spLocks noChangeArrowheads="1"/>
        </xdr:cNvSpPr>
      </xdr:nvSpPr>
      <xdr:spPr bwMode="auto">
        <a:xfrm>
          <a:off x="12185650" y="5197475"/>
          <a:ext cx="96943"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374600</xdr:colOff>
      <xdr:row>21</xdr:row>
      <xdr:rowOff>50800</xdr:rowOff>
    </xdr:from>
    <xdr:to>
      <xdr:col>24</xdr:col>
      <xdr:colOff>482600</xdr:colOff>
      <xdr:row>21</xdr:row>
      <xdr:rowOff>158800</xdr:rowOff>
    </xdr:to>
    <xdr:sp macro="" textlink="">
      <xdr:nvSpPr>
        <xdr:cNvPr id="581" name="Oval 348">
          <a:extLst>
            <a:ext uri="{FF2B5EF4-FFF2-40B4-BE49-F238E27FC236}">
              <a16:creationId xmlns:a16="http://schemas.microsoft.com/office/drawing/2014/main" id="{8728C22C-7B4F-0F66-1535-D35CC7BB796E}"/>
            </a:ext>
          </a:extLst>
        </xdr:cNvPr>
        <xdr:cNvSpPr>
          <a:spLocks noChangeArrowheads="1"/>
        </xdr:cNvSpPr>
      </xdr:nvSpPr>
      <xdr:spPr bwMode="auto">
        <a:xfrm>
          <a:off x="14763700" y="5384800"/>
          <a:ext cx="108000" cy="108000"/>
        </a:xfrm>
        <a:prstGeom prst="ellipse">
          <a:avLst/>
        </a:prstGeom>
        <a:solidFill>
          <a:srgbClr val="000000"/>
        </a:solidFill>
        <a:ln w="9525">
          <a:solidFill>
            <a:srgbClr val="000000"/>
          </a:solidFill>
          <a:round/>
          <a:headEnd/>
          <a:tailEnd/>
        </a:ln>
      </xdr:spPr>
    </xdr:sp>
    <xdr:clientData/>
  </xdr:twoCellAnchor>
  <xdr:twoCellAnchor>
    <xdr:from>
      <xdr:col>22</xdr:col>
      <xdr:colOff>249767</xdr:colOff>
      <xdr:row>27</xdr:row>
      <xdr:rowOff>40216</xdr:rowOff>
    </xdr:from>
    <xdr:to>
      <xdr:col>22</xdr:col>
      <xdr:colOff>364067</xdr:colOff>
      <xdr:row>27</xdr:row>
      <xdr:rowOff>233891</xdr:rowOff>
    </xdr:to>
    <xdr:grpSp>
      <xdr:nvGrpSpPr>
        <xdr:cNvPr id="7" name="グループ化 6">
          <a:extLst>
            <a:ext uri="{FF2B5EF4-FFF2-40B4-BE49-F238E27FC236}">
              <a16:creationId xmlns:a16="http://schemas.microsoft.com/office/drawing/2014/main" id="{0C8B9E1C-E0B2-4B48-A3D3-B5D2A49CFDE4}"/>
            </a:ext>
          </a:extLst>
        </xdr:cNvPr>
        <xdr:cNvGrpSpPr/>
      </xdr:nvGrpSpPr>
      <xdr:grpSpPr>
        <a:xfrm>
          <a:off x="13508567" y="6860116"/>
          <a:ext cx="114300" cy="193675"/>
          <a:chOff x="12333817" y="3621616"/>
          <a:chExt cx="114300" cy="193675"/>
        </a:xfrm>
      </xdr:grpSpPr>
      <xdr:sp macro="" textlink="">
        <xdr:nvSpPr>
          <xdr:cNvPr id="8" name="Rectangle 210">
            <a:extLst>
              <a:ext uri="{FF2B5EF4-FFF2-40B4-BE49-F238E27FC236}">
                <a16:creationId xmlns:a16="http://schemas.microsoft.com/office/drawing/2014/main" id="{97C86C27-64E4-5504-BA13-B92B3D4B9A43}"/>
              </a:ext>
            </a:extLst>
          </xdr:cNvPr>
          <xdr:cNvSpPr>
            <a:spLocks noChangeArrowheads="1"/>
          </xdr:cNvSpPr>
        </xdr:nvSpPr>
        <xdr:spPr bwMode="auto">
          <a:xfrm>
            <a:off x="12333817" y="3621616"/>
            <a:ext cx="114300" cy="77788"/>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 name="Line 211">
            <a:extLst>
              <a:ext uri="{FF2B5EF4-FFF2-40B4-BE49-F238E27FC236}">
                <a16:creationId xmlns:a16="http://schemas.microsoft.com/office/drawing/2014/main" id="{E25D2A87-84C3-D83C-EDEF-6615D289EA93}"/>
              </a:ext>
            </a:extLst>
          </xdr:cNvPr>
          <xdr:cNvSpPr>
            <a:spLocks noChangeShapeType="1"/>
          </xdr:cNvSpPr>
        </xdr:nvSpPr>
        <xdr:spPr bwMode="auto">
          <a:xfrm flipH="1">
            <a:off x="12394309" y="3698610"/>
            <a:ext cx="0" cy="111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212">
            <a:extLst>
              <a:ext uri="{FF2B5EF4-FFF2-40B4-BE49-F238E27FC236}">
                <a16:creationId xmlns:a16="http://schemas.microsoft.com/office/drawing/2014/main" id="{78C6A8D7-8881-FA5C-044A-5A9D879141AA}"/>
              </a:ext>
            </a:extLst>
          </xdr:cNvPr>
          <xdr:cNvSpPr>
            <a:spLocks noChangeShapeType="1"/>
          </xdr:cNvSpPr>
        </xdr:nvSpPr>
        <xdr:spPr bwMode="auto">
          <a:xfrm flipV="1">
            <a:off x="12346183" y="3815291"/>
            <a:ext cx="9023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86"/>
  <sheetViews>
    <sheetView showGridLines="0" tabSelected="1" workbookViewId="0">
      <pane xSplit="1" ySplit="7" topLeftCell="B8" activePane="bottomRight" state="frozen"/>
      <selection activeCell="C6" sqref="C6:L6"/>
      <selection pane="topRight" activeCell="C6" sqref="C6:L6"/>
      <selection pane="bottomLeft" activeCell="C6" sqref="C6:L6"/>
      <selection pane="bottomRight" activeCell="J11" sqref="J11:L11"/>
    </sheetView>
  </sheetViews>
  <sheetFormatPr defaultColWidth="8.875" defaultRowHeight="30" customHeight="1"/>
  <cols>
    <col min="1" max="15" width="8.875" style="2" customWidth="1"/>
    <col min="16" max="17" width="8.875" style="2"/>
    <col min="18" max="18" width="8.875" style="2" customWidth="1"/>
    <col min="19" max="19" width="8.875" style="2"/>
    <col min="20" max="31" width="8.875" style="2" customWidth="1"/>
    <col min="32" max="37" width="8.875" style="2"/>
    <col min="38" max="38" width="13" style="2" bestFit="1" customWidth="1"/>
    <col min="39" max="16384" width="8.875" style="2"/>
  </cols>
  <sheetData>
    <row r="1" spans="1:45" ht="19.5" customHeight="1">
      <c r="A1" s="93"/>
      <c r="B1" s="349" t="s">
        <v>277</v>
      </c>
      <c r="C1" s="349"/>
      <c r="D1" s="349"/>
      <c r="E1" s="349"/>
      <c r="F1" s="349"/>
      <c r="G1" s="349"/>
      <c r="H1" s="349"/>
      <c r="I1" s="349"/>
      <c r="K1" s="188"/>
      <c r="L1" s="188"/>
      <c r="M1" s="188"/>
      <c r="N1" s="188"/>
      <c r="O1" s="183"/>
      <c r="P1" s="144"/>
      <c r="Q1" s="343"/>
      <c r="R1" s="343"/>
      <c r="S1" s="343"/>
      <c r="T1" s="343"/>
      <c r="U1" s="343"/>
      <c r="V1" s="343"/>
      <c r="W1" s="182"/>
      <c r="X1" s="144"/>
      <c r="Y1" s="144"/>
      <c r="Z1" s="144"/>
      <c r="AA1" s="144"/>
      <c r="AB1" s="144"/>
      <c r="AC1" s="144"/>
      <c r="AD1" s="144"/>
      <c r="AE1" s="292"/>
      <c r="AF1" s="292"/>
      <c r="AG1" s="292"/>
      <c r="AH1" s="292"/>
      <c r="AI1" s="292"/>
      <c r="AJ1" s="192"/>
      <c r="AK1" s="192"/>
      <c r="AL1" s="3"/>
      <c r="AM1" s="3"/>
    </row>
    <row r="2" spans="1:45" ht="19.5" customHeight="1">
      <c r="A2" s="93"/>
      <c r="B2" s="349"/>
      <c r="C2" s="349"/>
      <c r="D2" s="349"/>
      <c r="E2" s="349"/>
      <c r="F2" s="349"/>
      <c r="G2" s="349"/>
      <c r="H2" s="349"/>
      <c r="I2" s="349"/>
      <c r="J2" s="187"/>
      <c r="K2" s="187"/>
      <c r="L2" s="187"/>
      <c r="M2" s="187"/>
      <c r="N2" s="187"/>
      <c r="O2" s="184"/>
      <c r="P2" s="348"/>
      <c r="Q2" s="347"/>
      <c r="R2" s="347"/>
      <c r="S2" s="298"/>
      <c r="T2" s="298"/>
      <c r="U2" s="298"/>
      <c r="V2" s="298"/>
      <c r="W2" s="182"/>
      <c r="X2" s="144"/>
      <c r="Y2" s="144"/>
      <c r="Z2" s="144"/>
      <c r="AA2" s="144"/>
      <c r="AB2" s="144"/>
      <c r="AC2" s="144"/>
      <c r="AD2" s="144"/>
      <c r="AE2" s="293"/>
      <c r="AF2" s="293"/>
      <c r="AG2" s="293"/>
      <c r="AH2" s="292"/>
      <c r="AI2" s="292"/>
      <c r="AJ2" s="192"/>
      <c r="AK2" s="192"/>
      <c r="AL2" s="3"/>
      <c r="AM2" s="3"/>
    </row>
    <row r="3" spans="1:45" ht="24.95" customHeight="1">
      <c r="A3" s="29"/>
      <c r="B3" s="189" t="s">
        <v>245</v>
      </c>
      <c r="C3" s="144"/>
      <c r="D3" s="144"/>
      <c r="E3" s="144"/>
      <c r="F3" s="144"/>
      <c r="G3" s="144"/>
      <c r="H3" s="144"/>
      <c r="I3" s="144"/>
      <c r="J3" s="144"/>
      <c r="K3" s="144"/>
      <c r="L3" s="144"/>
      <c r="M3" s="144"/>
      <c r="N3" s="144"/>
      <c r="O3" s="184"/>
      <c r="P3" s="348"/>
      <c r="Q3" s="347"/>
      <c r="R3" s="347"/>
      <c r="S3" s="298"/>
      <c r="T3" s="298"/>
      <c r="U3" s="298"/>
      <c r="V3" s="298"/>
      <c r="W3" s="182"/>
      <c r="X3" s="144"/>
      <c r="Y3" s="144"/>
      <c r="Z3" s="144"/>
      <c r="AA3" s="144"/>
      <c r="AB3" s="144"/>
      <c r="AC3" s="144"/>
      <c r="AD3" s="144"/>
      <c r="AE3" s="277"/>
      <c r="AF3" s="277"/>
      <c r="AG3" s="277"/>
      <c r="AH3" s="277"/>
      <c r="AI3" s="277"/>
      <c r="AJ3" s="278"/>
      <c r="AK3" s="278"/>
      <c r="AL3" s="3"/>
      <c r="AM3" s="3"/>
    </row>
    <row r="4" spans="1:45" ht="24.95" customHeight="1">
      <c r="A4" s="29"/>
      <c r="B4" s="186"/>
      <c r="C4" s="350" t="s">
        <v>211</v>
      </c>
      <c r="D4" s="351"/>
      <c r="E4" s="351"/>
      <c r="F4" s="351"/>
      <c r="G4" s="351"/>
      <c r="H4" s="351"/>
      <c r="I4" s="351"/>
      <c r="J4" s="351"/>
      <c r="K4" s="351"/>
      <c r="L4" s="351"/>
      <c r="M4" s="351"/>
      <c r="N4" s="351"/>
      <c r="O4" s="184"/>
      <c r="P4" s="348"/>
      <c r="Q4" s="347"/>
      <c r="R4" s="347"/>
      <c r="S4" s="298"/>
      <c r="T4" s="298"/>
      <c r="U4" s="298"/>
      <c r="V4" s="298"/>
      <c r="W4" s="182"/>
      <c r="X4" s="144"/>
      <c r="Y4" s="144"/>
      <c r="Z4" s="144"/>
      <c r="AA4" s="144"/>
      <c r="AB4" s="144"/>
      <c r="AC4" s="144"/>
      <c r="AD4" s="144"/>
      <c r="AE4" s="277"/>
      <c r="AF4" s="277"/>
      <c r="AG4" s="277"/>
      <c r="AH4" s="277"/>
      <c r="AI4" s="277"/>
      <c r="AJ4" s="278"/>
      <c r="AK4" s="278"/>
      <c r="AL4" s="3"/>
      <c r="AM4" s="3"/>
    </row>
    <row r="5" spans="1:45" ht="24.95" customHeight="1">
      <c r="A5" s="29"/>
      <c r="B5" s="24"/>
      <c r="C5" s="25" t="s">
        <v>0</v>
      </c>
      <c r="O5" s="184"/>
      <c r="P5" s="348"/>
      <c r="Q5" s="347"/>
      <c r="R5" s="347"/>
      <c r="S5" s="298"/>
      <c r="T5" s="298"/>
      <c r="U5" s="298"/>
      <c r="V5" s="298"/>
      <c r="W5" s="182"/>
      <c r="X5" s="144"/>
      <c r="Y5" s="144"/>
      <c r="Z5" s="144"/>
      <c r="AA5" s="144"/>
      <c r="AB5" s="144"/>
      <c r="AC5" s="144"/>
      <c r="AD5" s="144"/>
      <c r="AE5" s="277"/>
      <c r="AF5" s="277"/>
      <c r="AG5" s="277"/>
      <c r="AH5" s="277"/>
      <c r="AI5" s="277"/>
      <c r="AJ5" s="278"/>
      <c r="AK5" s="278"/>
      <c r="AL5" s="3"/>
      <c r="AM5" s="3"/>
    </row>
    <row r="6" spans="1:45" ht="24.95" customHeight="1">
      <c r="A6" s="29"/>
      <c r="B6" s="27" t="s">
        <v>209</v>
      </c>
      <c r="O6" s="184"/>
      <c r="P6" s="348"/>
      <c r="Q6" s="347"/>
      <c r="R6" s="347"/>
      <c r="S6" s="298"/>
      <c r="T6" s="298"/>
      <c r="U6" s="298"/>
      <c r="V6" s="298"/>
      <c r="W6" s="182"/>
      <c r="X6" s="144"/>
      <c r="Y6" s="144"/>
      <c r="Z6" s="144"/>
      <c r="AA6" s="144"/>
      <c r="AB6" s="144"/>
      <c r="AC6" s="144"/>
      <c r="AD6" s="144"/>
      <c r="AE6" s="277"/>
      <c r="AF6" s="277"/>
      <c r="AG6" s="277"/>
      <c r="AH6" s="277"/>
      <c r="AI6" s="277"/>
      <c r="AJ6" s="278"/>
      <c r="AK6" s="278"/>
      <c r="AL6" s="3"/>
      <c r="AM6" s="3"/>
    </row>
    <row r="7" spans="1:45" ht="24.95" customHeight="1">
      <c r="A7" s="29"/>
      <c r="B7" s="22" t="s">
        <v>210</v>
      </c>
      <c r="C7" s="23"/>
      <c r="D7" s="23"/>
      <c r="E7" s="23"/>
      <c r="F7" s="23"/>
      <c r="G7" s="23"/>
      <c r="H7" s="23"/>
      <c r="I7" s="23"/>
      <c r="J7" s="23"/>
      <c r="K7" s="23"/>
      <c r="L7" s="23"/>
      <c r="M7" s="23"/>
      <c r="N7" s="23"/>
      <c r="O7" s="184"/>
      <c r="P7" s="348"/>
      <c r="Q7" s="347"/>
      <c r="R7" s="347"/>
      <c r="S7" s="298"/>
      <c r="T7" s="298"/>
      <c r="U7" s="298"/>
      <c r="V7" s="298"/>
      <c r="W7" s="182"/>
      <c r="X7" s="185"/>
      <c r="Y7" s="144"/>
      <c r="Z7" s="144"/>
      <c r="AA7" s="144"/>
      <c r="AB7" s="144"/>
      <c r="AC7" s="144"/>
      <c r="AD7" s="144"/>
      <c r="AE7" s="193"/>
      <c r="AF7" s="193"/>
      <c r="AG7" s="193"/>
      <c r="AH7" s="193"/>
      <c r="AI7" s="193"/>
      <c r="AJ7" s="193"/>
      <c r="AK7" s="193"/>
      <c r="AL7" s="3"/>
      <c r="AM7" s="3"/>
    </row>
    <row r="8" spans="1:45" ht="15" customHeight="1">
      <c r="A8" s="29"/>
      <c r="B8" s="30"/>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71"/>
      <c r="AF8" s="271"/>
      <c r="AG8" s="271"/>
      <c r="AH8" s="271"/>
      <c r="AI8" s="271"/>
      <c r="AJ8" s="271"/>
      <c r="AK8" s="271"/>
      <c r="AL8" s="272"/>
      <c r="AM8" s="271"/>
      <c r="AN8" s="271"/>
      <c r="AO8" s="271"/>
      <c r="AP8" s="247"/>
      <c r="AQ8" s="247"/>
      <c r="AR8" s="247"/>
      <c r="AS8" s="247"/>
    </row>
    <row r="9" spans="1:45" ht="30" customHeight="1">
      <c r="A9" s="29"/>
      <c r="B9" s="31"/>
      <c r="C9" s="352" t="s">
        <v>2</v>
      </c>
      <c r="D9" s="353"/>
      <c r="E9" s="354"/>
      <c r="F9" s="310"/>
      <c r="G9" s="311"/>
      <c r="H9" s="312" t="s">
        <v>276</v>
      </c>
      <c r="I9" s="312"/>
      <c r="J9" s="334">
        <f ca="1">TODAY()</f>
        <v>45811</v>
      </c>
      <c r="K9" s="334"/>
      <c r="L9" s="334"/>
      <c r="M9" s="190"/>
      <c r="N9" s="191"/>
      <c r="O9" s="29"/>
      <c r="P9" s="319" t="s">
        <v>180</v>
      </c>
      <c r="Q9" s="319"/>
      <c r="R9" s="319"/>
      <c r="S9" s="319"/>
      <c r="T9" s="319"/>
      <c r="U9" s="319"/>
      <c r="V9" s="319"/>
      <c r="W9" s="319"/>
      <c r="X9" s="319"/>
      <c r="Y9" s="319"/>
      <c r="Z9" s="319"/>
      <c r="AA9" s="319"/>
      <c r="AB9" s="319"/>
      <c r="AC9" s="319"/>
      <c r="AD9" s="29"/>
      <c r="AE9" s="271"/>
      <c r="AF9" s="271"/>
      <c r="AG9" s="271"/>
      <c r="AH9" s="271"/>
      <c r="AI9" s="271"/>
      <c r="AJ9" s="271"/>
      <c r="AK9" s="271"/>
      <c r="AL9" s="272">
        <f>AL10-1</f>
        <v>45859</v>
      </c>
      <c r="AM9" s="271"/>
      <c r="AN9" s="271"/>
      <c r="AO9" s="271"/>
      <c r="AP9" s="247"/>
      <c r="AQ9" s="247"/>
      <c r="AR9" s="247"/>
      <c r="AS9" s="247"/>
    </row>
    <row r="10" spans="1:45" ht="15" customHeigh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79" t="s">
        <v>166</v>
      </c>
      <c r="AF10" s="280">
        <v>45860</v>
      </c>
      <c r="AG10" s="280"/>
      <c r="AH10" s="281" t="s">
        <v>167</v>
      </c>
      <c r="AI10" s="281"/>
      <c r="AJ10" s="281"/>
      <c r="AK10" s="281"/>
      <c r="AL10" s="272">
        <f>AF10</f>
        <v>45860</v>
      </c>
      <c r="AM10" s="271"/>
      <c r="AN10" s="271"/>
      <c r="AO10" s="271"/>
      <c r="AP10" s="247"/>
      <c r="AQ10" s="247"/>
      <c r="AR10" s="247"/>
      <c r="AS10" s="247"/>
    </row>
    <row r="11" spans="1:45" ht="30" customHeight="1">
      <c r="A11" s="29"/>
      <c r="B11" s="33" t="s">
        <v>1</v>
      </c>
      <c r="C11" s="352" t="s">
        <v>4</v>
      </c>
      <c r="D11" s="353"/>
      <c r="E11" s="354"/>
      <c r="F11" s="332" t="s">
        <v>246</v>
      </c>
      <c r="G11" s="333"/>
      <c r="H11" s="333"/>
      <c r="I11" s="34" t="s">
        <v>177</v>
      </c>
      <c r="J11" s="330" t="s">
        <v>247</v>
      </c>
      <c r="K11" s="331"/>
      <c r="L11" s="331"/>
      <c r="M11" s="328" t="s">
        <v>130</v>
      </c>
      <c r="N11" s="329"/>
      <c r="O11" s="29"/>
      <c r="P11" s="29"/>
      <c r="Q11" s="29"/>
      <c r="R11" s="29"/>
      <c r="S11" s="29"/>
      <c r="T11" s="29"/>
      <c r="U11" s="29"/>
      <c r="V11" s="29"/>
      <c r="W11" s="29"/>
      <c r="X11" s="29"/>
      <c r="Y11" s="29"/>
      <c r="Z11" s="29"/>
      <c r="AA11" s="29"/>
      <c r="AB11" s="29"/>
      <c r="AC11" s="29"/>
      <c r="AD11" s="29"/>
      <c r="AE11" s="279"/>
      <c r="AF11" s="280">
        <f>AF10+1</f>
        <v>45861</v>
      </c>
      <c r="AG11" s="280"/>
      <c r="AH11" s="281" t="s">
        <v>168</v>
      </c>
      <c r="AI11" s="281"/>
      <c r="AJ11" s="281"/>
      <c r="AK11" s="281"/>
      <c r="AL11" s="272">
        <f>AL10+1</f>
        <v>45861</v>
      </c>
      <c r="AM11" s="271"/>
      <c r="AN11" s="271"/>
      <c r="AO11" s="271"/>
      <c r="AP11" s="247"/>
      <c r="AQ11" s="247"/>
      <c r="AR11" s="247"/>
      <c r="AS11" s="247"/>
    </row>
    <row r="12" spans="1:45" ht="1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79"/>
      <c r="AF12" s="280">
        <f>AF11+1</f>
        <v>45862</v>
      </c>
      <c r="AG12" s="280"/>
      <c r="AH12" s="281" t="s">
        <v>169</v>
      </c>
      <c r="AI12" s="281"/>
      <c r="AJ12" s="281"/>
      <c r="AK12" s="281"/>
      <c r="AL12" s="272">
        <f t="shared" ref="AL12:AL16" si="0">AL11+1</f>
        <v>45862</v>
      </c>
      <c r="AM12" s="271"/>
      <c r="AN12" s="271"/>
      <c r="AO12" s="271"/>
      <c r="AP12" s="247"/>
      <c r="AQ12" s="247"/>
      <c r="AR12" s="247"/>
      <c r="AS12" s="247"/>
    </row>
    <row r="13" spans="1:45" ht="30" customHeight="1">
      <c r="A13" s="29"/>
      <c r="B13" s="367" t="s">
        <v>3</v>
      </c>
      <c r="C13" s="361" t="s">
        <v>6</v>
      </c>
      <c r="D13" s="362"/>
      <c r="E13" s="363"/>
      <c r="F13" s="358" t="str">
        <f>PHONETIC(F14)</f>
        <v/>
      </c>
      <c r="G13" s="359"/>
      <c r="H13" s="359"/>
      <c r="I13" s="359"/>
      <c r="J13" s="359"/>
      <c r="K13" s="359"/>
      <c r="L13" s="359"/>
      <c r="M13" s="359"/>
      <c r="N13" s="360"/>
      <c r="O13" s="29"/>
      <c r="P13" s="296" t="s">
        <v>255</v>
      </c>
      <c r="Q13" s="296"/>
      <c r="R13" s="296"/>
      <c r="S13" s="296"/>
      <c r="T13" s="296"/>
      <c r="U13" s="296"/>
      <c r="V13" s="296"/>
      <c r="W13" s="296"/>
      <c r="X13" s="296"/>
      <c r="Y13" s="296"/>
      <c r="Z13" s="296"/>
      <c r="AA13" s="296"/>
      <c r="AB13" s="296"/>
      <c r="AC13" s="296"/>
      <c r="AD13" s="29"/>
      <c r="AE13" s="279"/>
      <c r="AF13" s="280">
        <f>AF12+1</f>
        <v>45863</v>
      </c>
      <c r="AG13" s="280"/>
      <c r="AH13" s="281" t="s">
        <v>170</v>
      </c>
      <c r="AI13" s="281"/>
      <c r="AJ13" s="281"/>
      <c r="AK13" s="281"/>
      <c r="AL13" s="272">
        <f t="shared" si="0"/>
        <v>45863</v>
      </c>
      <c r="AM13" s="271"/>
      <c r="AN13" s="271"/>
      <c r="AO13" s="271"/>
      <c r="AP13" s="247"/>
      <c r="AQ13" s="247"/>
      <c r="AR13" s="247"/>
      <c r="AS13" s="247"/>
    </row>
    <row r="14" spans="1:45" ht="40.5" customHeight="1">
      <c r="A14" s="29"/>
      <c r="B14" s="368"/>
      <c r="C14" s="364" t="s">
        <v>7</v>
      </c>
      <c r="D14" s="365"/>
      <c r="E14" s="366"/>
      <c r="F14" s="355"/>
      <c r="G14" s="356"/>
      <c r="H14" s="356"/>
      <c r="I14" s="356"/>
      <c r="J14" s="356"/>
      <c r="K14" s="356"/>
      <c r="L14" s="356"/>
      <c r="M14" s="356"/>
      <c r="N14" s="357"/>
      <c r="O14" s="29"/>
      <c r="P14" s="296"/>
      <c r="Q14" s="296"/>
      <c r="R14" s="296"/>
      <c r="S14" s="296"/>
      <c r="T14" s="296"/>
      <c r="U14" s="296"/>
      <c r="V14" s="296"/>
      <c r="W14" s="296"/>
      <c r="X14" s="296"/>
      <c r="Y14" s="296"/>
      <c r="Z14" s="296"/>
      <c r="AA14" s="296"/>
      <c r="AB14" s="296"/>
      <c r="AC14" s="296"/>
      <c r="AD14" s="29"/>
      <c r="AE14" s="279"/>
      <c r="AF14" s="280">
        <f>AF13+1</f>
        <v>45864</v>
      </c>
      <c r="AG14" s="280"/>
      <c r="AH14" s="281" t="s">
        <v>248</v>
      </c>
      <c r="AI14" s="281"/>
      <c r="AJ14" s="281"/>
      <c r="AK14" s="281"/>
      <c r="AL14" s="272">
        <f t="shared" si="0"/>
        <v>45864</v>
      </c>
      <c r="AM14" s="271"/>
      <c r="AN14" s="271"/>
      <c r="AO14" s="271"/>
      <c r="AP14" s="247"/>
      <c r="AQ14" s="247"/>
      <c r="AR14" s="247"/>
      <c r="AS14" s="247"/>
    </row>
    <row r="15" spans="1:45" ht="30" customHeight="1">
      <c r="A15" s="29"/>
      <c r="B15" s="369" t="s">
        <v>5</v>
      </c>
      <c r="C15" s="395" t="s">
        <v>135</v>
      </c>
      <c r="D15" s="379"/>
      <c r="E15" s="36" t="s">
        <v>41</v>
      </c>
      <c r="F15" s="344" t="str">
        <f>PHONETIC(F16)</f>
        <v/>
      </c>
      <c r="G15" s="345"/>
      <c r="H15" s="345"/>
      <c r="I15" s="345"/>
      <c r="J15" s="345"/>
      <c r="K15" s="345"/>
      <c r="L15" s="345"/>
      <c r="M15" s="345"/>
      <c r="N15" s="346"/>
      <c r="O15" s="29"/>
      <c r="P15" s="296"/>
      <c r="Q15" s="296"/>
      <c r="R15" s="296"/>
      <c r="S15" s="296"/>
      <c r="T15" s="296"/>
      <c r="U15" s="296"/>
      <c r="V15" s="296"/>
      <c r="W15" s="296"/>
      <c r="X15" s="296"/>
      <c r="Y15" s="296"/>
      <c r="Z15" s="296"/>
      <c r="AA15" s="296"/>
      <c r="AB15" s="296"/>
      <c r="AC15" s="296"/>
      <c r="AD15" s="29"/>
      <c r="AE15" s="279"/>
      <c r="AF15" s="280">
        <f>AF14+1</f>
        <v>45865</v>
      </c>
      <c r="AG15" s="280"/>
      <c r="AH15" s="281" t="s">
        <v>249</v>
      </c>
      <c r="AI15" s="281"/>
      <c r="AJ15" s="281"/>
      <c r="AK15" s="281"/>
      <c r="AL15" s="272">
        <f t="shared" si="0"/>
        <v>45865</v>
      </c>
      <c r="AM15" s="271"/>
      <c r="AN15" s="271"/>
      <c r="AO15" s="271"/>
      <c r="AP15" s="247"/>
      <c r="AQ15" s="247"/>
      <c r="AR15" s="247"/>
      <c r="AS15" s="247"/>
    </row>
    <row r="16" spans="1:45" ht="30" customHeight="1">
      <c r="A16" s="29"/>
      <c r="B16" s="370"/>
      <c r="C16" s="421"/>
      <c r="D16" s="422"/>
      <c r="E16" s="37" t="s">
        <v>42</v>
      </c>
      <c r="F16" s="408"/>
      <c r="G16" s="409"/>
      <c r="H16" s="409"/>
      <c r="I16" s="409"/>
      <c r="J16" s="409"/>
      <c r="K16" s="409"/>
      <c r="L16" s="409"/>
      <c r="M16" s="409"/>
      <c r="N16" s="410"/>
      <c r="O16" s="29"/>
      <c r="P16" s="296"/>
      <c r="Q16" s="296"/>
      <c r="R16" s="296"/>
      <c r="S16" s="296"/>
      <c r="T16" s="296"/>
      <c r="U16" s="296"/>
      <c r="V16" s="296"/>
      <c r="W16" s="296"/>
      <c r="X16" s="296"/>
      <c r="Y16" s="296"/>
      <c r="Z16" s="296"/>
      <c r="AA16" s="296"/>
      <c r="AB16" s="296"/>
      <c r="AC16" s="296"/>
      <c r="AD16" s="29"/>
      <c r="AE16" s="279"/>
      <c r="AF16" s="280">
        <v>45826</v>
      </c>
      <c r="AG16" s="280"/>
      <c r="AH16" s="281" t="s">
        <v>250</v>
      </c>
      <c r="AI16" s="281"/>
      <c r="AJ16" s="281"/>
      <c r="AK16" s="281"/>
      <c r="AL16" s="272">
        <f t="shared" si="0"/>
        <v>45866</v>
      </c>
      <c r="AM16" s="271"/>
      <c r="AN16" s="271"/>
      <c r="AO16" s="271"/>
      <c r="AP16" s="247"/>
      <c r="AQ16" s="247"/>
      <c r="AR16" s="247"/>
      <c r="AS16" s="247"/>
    </row>
    <row r="17" spans="1:45" ht="15" customHeight="1">
      <c r="A17" s="29"/>
      <c r="B17" s="38"/>
      <c r="C17" s="39"/>
      <c r="D17" s="39"/>
      <c r="E17" s="39"/>
      <c r="F17" s="40"/>
      <c r="G17" s="40"/>
      <c r="H17" s="40"/>
      <c r="I17" s="40"/>
      <c r="J17" s="40"/>
      <c r="K17" s="40"/>
      <c r="L17" s="40"/>
      <c r="M17" s="40"/>
      <c r="N17" s="40"/>
      <c r="O17" s="29"/>
      <c r="P17" s="41"/>
      <c r="Q17" s="41"/>
      <c r="R17" s="41"/>
      <c r="S17" s="41"/>
      <c r="T17" s="41"/>
      <c r="U17" s="41"/>
      <c r="V17" s="41"/>
      <c r="W17" s="41"/>
      <c r="X17" s="41"/>
      <c r="Y17" s="41"/>
      <c r="Z17" s="41"/>
      <c r="AA17" s="41"/>
      <c r="AB17" s="41"/>
      <c r="AC17" s="41"/>
      <c r="AD17" s="29"/>
      <c r="AE17" s="279"/>
      <c r="AF17" s="280">
        <v>45829</v>
      </c>
      <c r="AG17" s="280"/>
      <c r="AH17" s="291" t="s">
        <v>251</v>
      </c>
      <c r="AI17" s="291"/>
      <c r="AJ17" s="291"/>
      <c r="AK17" s="291"/>
      <c r="AL17" s="272"/>
      <c r="AM17" s="271"/>
      <c r="AN17" s="271"/>
      <c r="AO17" s="271"/>
      <c r="AP17" s="247"/>
      <c r="AQ17" s="247"/>
      <c r="AR17" s="247"/>
      <c r="AS17" s="247"/>
    </row>
    <row r="18" spans="1:45" ht="30" customHeight="1">
      <c r="A18" s="29"/>
      <c r="B18" s="31" t="s">
        <v>143</v>
      </c>
      <c r="C18" s="352" t="s">
        <v>46</v>
      </c>
      <c r="D18" s="353"/>
      <c r="E18" s="354"/>
      <c r="F18" s="275"/>
      <c r="G18" s="276"/>
      <c r="H18" s="276"/>
      <c r="I18" s="276"/>
      <c r="J18" s="276"/>
      <c r="K18" s="276"/>
      <c r="L18" s="276"/>
      <c r="M18" s="42" t="s">
        <v>47</v>
      </c>
      <c r="N18" s="204"/>
      <c r="O18" s="29"/>
      <c r="P18" s="32" t="s">
        <v>48</v>
      </c>
      <c r="Q18" s="32"/>
      <c r="R18" s="32"/>
      <c r="S18" s="32"/>
      <c r="T18" s="32"/>
      <c r="U18" s="32"/>
      <c r="V18" s="32"/>
      <c r="W18" s="32"/>
      <c r="X18" s="32"/>
      <c r="Y18" s="32"/>
      <c r="Z18" s="32"/>
      <c r="AA18" s="32"/>
      <c r="AB18" s="32"/>
      <c r="AC18" s="32"/>
      <c r="AD18" s="29"/>
      <c r="AE18" s="271"/>
      <c r="AF18" s="294" t="s">
        <v>252</v>
      </c>
      <c r="AG18" s="294"/>
      <c r="AH18" s="295" t="s">
        <v>279</v>
      </c>
      <c r="AI18" s="295"/>
      <c r="AJ18" s="295"/>
      <c r="AK18" s="295"/>
      <c r="AL18" s="271"/>
      <c r="AM18" s="271"/>
      <c r="AN18" s="271"/>
      <c r="AO18" s="271"/>
      <c r="AP18" s="247"/>
      <c r="AQ18" s="247"/>
      <c r="AR18" s="247"/>
      <c r="AS18" s="247"/>
    </row>
    <row r="19" spans="1:45" ht="1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193"/>
      <c r="AF19" s="193"/>
      <c r="AG19" s="193"/>
      <c r="AH19" s="193"/>
      <c r="AI19" s="193"/>
      <c r="AJ19" s="193"/>
      <c r="AK19" s="193"/>
      <c r="AL19" s="193"/>
      <c r="AM19" s="193"/>
      <c r="AN19" s="193"/>
      <c r="AO19" s="193"/>
      <c r="AP19" s="247"/>
      <c r="AQ19" s="247"/>
      <c r="AR19" s="247"/>
      <c r="AS19" s="247"/>
    </row>
    <row r="20" spans="1:45" ht="38.25" customHeight="1">
      <c r="A20" s="29"/>
      <c r="B20" s="35" t="s">
        <v>145</v>
      </c>
      <c r="C20" s="352" t="s">
        <v>38</v>
      </c>
      <c r="D20" s="353"/>
      <c r="E20" s="354"/>
      <c r="F20" s="331"/>
      <c r="G20" s="331"/>
      <c r="H20" s="43" t="s">
        <v>39</v>
      </c>
      <c r="I20" s="411" t="s">
        <v>144</v>
      </c>
      <c r="J20" s="412"/>
      <c r="K20" s="413"/>
      <c r="L20" s="331"/>
      <c r="M20" s="331"/>
      <c r="N20" s="44" t="s">
        <v>39</v>
      </c>
      <c r="O20" s="45"/>
      <c r="P20" s="319" t="s">
        <v>179</v>
      </c>
      <c r="Q20" s="319"/>
      <c r="R20" s="319"/>
      <c r="S20" s="319"/>
      <c r="T20" s="319"/>
      <c r="U20" s="319"/>
      <c r="V20" s="319"/>
      <c r="W20" s="319"/>
      <c r="X20" s="319"/>
      <c r="Y20" s="319"/>
      <c r="Z20" s="319"/>
      <c r="AA20" s="319"/>
      <c r="AB20" s="319"/>
      <c r="AC20" s="319"/>
      <c r="AD20" s="29"/>
      <c r="AE20" s="193"/>
      <c r="AF20" s="193"/>
      <c r="AG20" s="193"/>
      <c r="AH20" s="193"/>
      <c r="AI20" s="193"/>
      <c r="AJ20" s="193"/>
      <c r="AK20" s="193"/>
      <c r="AL20" s="193"/>
      <c r="AM20" s="193"/>
      <c r="AN20" s="193"/>
      <c r="AO20" s="193"/>
      <c r="AP20" s="247"/>
      <c r="AQ20" s="247"/>
      <c r="AR20" s="247"/>
      <c r="AS20" s="247"/>
    </row>
    <row r="21" spans="1:45" ht="33" customHeight="1">
      <c r="A21" s="29"/>
      <c r="B21" s="439" t="s">
        <v>146</v>
      </c>
      <c r="C21" s="417" t="s">
        <v>40</v>
      </c>
      <c r="D21" s="425"/>
      <c r="E21" s="36" t="s">
        <v>41</v>
      </c>
      <c r="F21" s="344" t="str">
        <f>PHONETIC(F22)</f>
        <v/>
      </c>
      <c r="G21" s="345"/>
      <c r="H21" s="345"/>
      <c r="I21" s="345"/>
      <c r="J21" s="345"/>
      <c r="K21" s="345"/>
      <c r="L21" s="345"/>
      <c r="M21" s="345"/>
      <c r="N21" s="346"/>
      <c r="O21" s="45"/>
      <c r="P21" s="289" t="s">
        <v>181</v>
      </c>
      <c r="Q21" s="289"/>
      <c r="R21" s="289"/>
      <c r="S21" s="289"/>
      <c r="T21" s="289"/>
      <c r="U21" s="289"/>
      <c r="V21" s="289"/>
      <c r="W21" s="289"/>
      <c r="X21" s="289"/>
      <c r="Y21" s="289"/>
      <c r="Z21" s="289"/>
      <c r="AA21" s="289"/>
      <c r="AB21" s="289"/>
      <c r="AC21" s="289"/>
      <c r="AD21" s="29"/>
    </row>
    <row r="22" spans="1:45" ht="33" customHeight="1">
      <c r="A22" s="29"/>
      <c r="B22" s="440"/>
      <c r="C22" s="419"/>
      <c r="D22" s="426"/>
      <c r="E22" s="37" t="s">
        <v>42</v>
      </c>
      <c r="F22" s="414"/>
      <c r="G22" s="415"/>
      <c r="H22" s="415"/>
      <c r="I22" s="415"/>
      <c r="J22" s="415"/>
      <c r="K22" s="415"/>
      <c r="L22" s="415"/>
      <c r="M22" s="415"/>
      <c r="N22" s="416"/>
      <c r="O22" s="45"/>
      <c r="P22" s="289"/>
      <c r="Q22" s="289"/>
      <c r="R22" s="289"/>
      <c r="S22" s="289"/>
      <c r="T22" s="289"/>
      <c r="U22" s="289"/>
      <c r="V22" s="289"/>
      <c r="W22" s="289"/>
      <c r="X22" s="289"/>
      <c r="Y22" s="289"/>
      <c r="Z22" s="289"/>
      <c r="AA22" s="289"/>
      <c r="AB22" s="289"/>
      <c r="AC22" s="289"/>
      <c r="AD22" s="29"/>
    </row>
    <row r="23" spans="1:45" ht="15" customHeight="1">
      <c r="A23" s="29"/>
      <c r="B23" s="29"/>
      <c r="C23" s="46"/>
      <c r="D23" s="29"/>
      <c r="E23" s="29"/>
      <c r="F23" s="29"/>
      <c r="G23" s="29"/>
      <c r="H23" s="47"/>
      <c r="I23" s="29"/>
      <c r="J23" s="29"/>
      <c r="K23" s="29"/>
      <c r="L23" s="29"/>
      <c r="M23" s="29"/>
      <c r="N23" s="29"/>
      <c r="O23" s="29"/>
      <c r="P23" s="29"/>
      <c r="Q23" s="29"/>
      <c r="R23" s="29"/>
      <c r="S23" s="29"/>
      <c r="T23" s="29"/>
      <c r="U23" s="29"/>
      <c r="V23" s="29"/>
      <c r="W23" s="29"/>
      <c r="X23" s="29"/>
      <c r="Y23" s="29"/>
      <c r="Z23" s="29"/>
      <c r="AA23" s="29"/>
      <c r="AB23" s="29"/>
      <c r="AC23" s="29"/>
      <c r="AD23" s="29"/>
    </row>
    <row r="24" spans="1:45" ht="30" customHeight="1">
      <c r="A24" s="29"/>
      <c r="B24" s="367" t="s">
        <v>147</v>
      </c>
      <c r="C24" s="395" t="s">
        <v>142</v>
      </c>
      <c r="D24" s="423"/>
      <c r="E24" s="36" t="s">
        <v>41</v>
      </c>
      <c r="F24" s="344" t="str">
        <f>PHONETIC(F25)</f>
        <v/>
      </c>
      <c r="G24" s="345"/>
      <c r="H24" s="345"/>
      <c r="I24" s="345"/>
      <c r="J24" s="345"/>
      <c r="K24" s="345"/>
      <c r="L24" s="345"/>
      <c r="M24" s="345"/>
      <c r="N24" s="346"/>
      <c r="O24" s="29"/>
      <c r="P24" s="289" t="s">
        <v>182</v>
      </c>
      <c r="Q24" s="289"/>
      <c r="R24" s="289"/>
      <c r="S24" s="289"/>
      <c r="T24" s="289"/>
      <c r="U24" s="289"/>
      <c r="V24" s="289"/>
      <c r="W24" s="289"/>
      <c r="X24" s="289"/>
      <c r="Y24" s="289"/>
      <c r="Z24" s="289"/>
      <c r="AA24" s="289"/>
      <c r="AB24" s="289"/>
      <c r="AC24" s="289"/>
      <c r="AD24" s="29"/>
    </row>
    <row r="25" spans="1:45" ht="30" customHeight="1">
      <c r="A25" s="29"/>
      <c r="B25" s="446"/>
      <c r="C25" s="370"/>
      <c r="D25" s="424"/>
      <c r="E25" s="37" t="s">
        <v>42</v>
      </c>
      <c r="F25" s="408"/>
      <c r="G25" s="409"/>
      <c r="H25" s="409"/>
      <c r="I25" s="409"/>
      <c r="J25" s="409"/>
      <c r="K25" s="409"/>
      <c r="L25" s="409"/>
      <c r="M25" s="409"/>
      <c r="N25" s="410"/>
      <c r="O25" s="29"/>
      <c r="P25" s="289"/>
      <c r="Q25" s="289"/>
      <c r="R25" s="289"/>
      <c r="S25" s="289"/>
      <c r="T25" s="289"/>
      <c r="U25" s="289"/>
      <c r="V25" s="289"/>
      <c r="W25" s="289"/>
      <c r="X25" s="289"/>
      <c r="Y25" s="289"/>
      <c r="Z25" s="289"/>
      <c r="AA25" s="289"/>
      <c r="AB25" s="289"/>
      <c r="AC25" s="289"/>
      <c r="AD25" s="29"/>
    </row>
    <row r="26" spans="1:45" ht="30" customHeight="1">
      <c r="A26" s="29"/>
      <c r="B26" s="370"/>
      <c r="C26" s="431" t="s">
        <v>8</v>
      </c>
      <c r="D26" s="337"/>
      <c r="E26" s="338"/>
      <c r="F26" s="432"/>
      <c r="G26" s="433"/>
      <c r="H26" s="433"/>
      <c r="I26" s="433"/>
      <c r="J26" s="433"/>
      <c r="K26" s="433"/>
      <c r="L26" s="433"/>
      <c r="M26" s="433"/>
      <c r="N26" s="434"/>
      <c r="O26" s="29"/>
      <c r="P26" s="297" t="s">
        <v>183</v>
      </c>
      <c r="Q26" s="297"/>
      <c r="R26" s="297"/>
      <c r="S26" s="297"/>
      <c r="T26" s="297"/>
      <c r="U26" s="297"/>
      <c r="V26" s="297"/>
      <c r="W26" s="297"/>
      <c r="X26" s="297"/>
      <c r="Y26" s="297"/>
      <c r="Z26" s="297"/>
      <c r="AA26" s="297"/>
      <c r="AB26" s="297"/>
      <c r="AC26" s="297"/>
      <c r="AD26" s="29"/>
    </row>
    <row r="27" spans="1:45" ht="1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row>
    <row r="28" spans="1:45" ht="30" customHeight="1">
      <c r="A28" s="29"/>
      <c r="B28" s="367" t="s">
        <v>148</v>
      </c>
      <c r="C28" s="417" t="s">
        <v>136</v>
      </c>
      <c r="D28" s="418"/>
      <c r="E28" s="48" t="s">
        <v>137</v>
      </c>
      <c r="F28" s="428"/>
      <c r="G28" s="429"/>
      <c r="H28" s="429"/>
      <c r="I28" s="429"/>
      <c r="J28" s="429"/>
      <c r="K28" s="429"/>
      <c r="L28" s="429"/>
      <c r="M28" s="429"/>
      <c r="N28" s="430"/>
      <c r="O28" s="29"/>
      <c r="P28" s="29"/>
      <c r="Q28" s="29"/>
      <c r="R28" s="29"/>
      <c r="S28" s="29"/>
      <c r="T28" s="29"/>
      <c r="U28" s="29"/>
      <c r="V28" s="29"/>
      <c r="W28" s="29"/>
      <c r="X28" s="29"/>
      <c r="Y28" s="29"/>
      <c r="Z28" s="29"/>
      <c r="AA28" s="29"/>
      <c r="AB28" s="29"/>
      <c r="AC28" s="29"/>
      <c r="AD28" s="29"/>
    </row>
    <row r="29" spans="1:45" ht="30" customHeight="1">
      <c r="A29" s="29"/>
      <c r="B29" s="446"/>
      <c r="C29" s="419"/>
      <c r="D29" s="420"/>
      <c r="E29" s="31" t="s">
        <v>138</v>
      </c>
      <c r="F29" s="432"/>
      <c r="G29" s="433"/>
      <c r="H29" s="433"/>
      <c r="I29" s="433"/>
      <c r="J29" s="433"/>
      <c r="K29" s="433"/>
      <c r="L29" s="433"/>
      <c r="M29" s="433"/>
      <c r="N29" s="434"/>
      <c r="O29" s="29"/>
      <c r="P29" s="29"/>
      <c r="Q29" s="29"/>
      <c r="R29" s="29"/>
      <c r="S29" s="29"/>
      <c r="T29" s="29"/>
      <c r="U29" s="29"/>
      <c r="V29" s="29"/>
      <c r="W29" s="29"/>
      <c r="X29" s="29"/>
      <c r="Y29" s="29"/>
      <c r="Z29" s="29"/>
      <c r="AA29" s="29"/>
      <c r="AB29" s="29"/>
      <c r="AC29" s="29"/>
      <c r="AD29" s="29"/>
    </row>
    <row r="30" spans="1:45" ht="30" customHeight="1">
      <c r="A30" s="29"/>
      <c r="B30" s="446"/>
      <c r="C30" s="427" t="s">
        <v>139</v>
      </c>
      <c r="D30" s="427"/>
      <c r="E30" s="427"/>
      <c r="F30" s="428"/>
      <c r="G30" s="429"/>
      <c r="H30" s="429"/>
      <c r="I30" s="429"/>
      <c r="J30" s="429"/>
      <c r="K30" s="429"/>
      <c r="L30" s="429"/>
      <c r="M30" s="429"/>
      <c r="N30" s="430"/>
      <c r="O30" s="29"/>
      <c r="P30" s="29"/>
      <c r="Q30" s="29"/>
      <c r="R30" s="29"/>
      <c r="S30" s="29"/>
      <c r="T30" s="29"/>
      <c r="U30" s="29"/>
      <c r="V30" s="29"/>
      <c r="W30" s="29"/>
      <c r="X30" s="29"/>
      <c r="Y30" s="29"/>
      <c r="Z30" s="29"/>
      <c r="AA30" s="29"/>
      <c r="AB30" s="29"/>
      <c r="AC30" s="29"/>
      <c r="AD30" s="29"/>
    </row>
    <row r="31" spans="1:45" ht="30" customHeight="1">
      <c r="A31" s="29"/>
      <c r="B31" s="368"/>
      <c r="C31" s="427" t="s">
        <v>140</v>
      </c>
      <c r="D31" s="427"/>
      <c r="E31" s="427"/>
      <c r="F31" s="428"/>
      <c r="G31" s="429"/>
      <c r="H31" s="429"/>
      <c r="I31" s="429"/>
      <c r="J31" s="429"/>
      <c r="K31" s="429"/>
      <c r="L31" s="429"/>
      <c r="M31" s="429"/>
      <c r="N31" s="430"/>
      <c r="O31" s="29"/>
      <c r="P31" s="29"/>
      <c r="Q31" s="29"/>
      <c r="R31" s="29"/>
      <c r="S31" s="29"/>
      <c r="T31" s="29"/>
      <c r="U31" s="29"/>
      <c r="V31" s="29"/>
      <c r="W31" s="29"/>
      <c r="X31" s="29"/>
      <c r="Y31" s="29"/>
      <c r="Z31" s="29"/>
      <c r="AA31" s="29"/>
      <c r="AB31" s="29"/>
      <c r="AC31" s="29"/>
      <c r="AD31" s="29"/>
    </row>
    <row r="32" spans="1:45" ht="1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row>
    <row r="33" spans="1:30" ht="30" customHeight="1">
      <c r="A33" s="29"/>
      <c r="B33" s="367" t="s">
        <v>65</v>
      </c>
      <c r="C33" s="417" t="s">
        <v>236</v>
      </c>
      <c r="D33" s="425"/>
      <c r="E33" s="418"/>
      <c r="F33" s="362" t="s">
        <v>10</v>
      </c>
      <c r="G33" s="363"/>
      <c r="H33" s="339" t="str">
        <f>PHONETIC(H34)</f>
        <v/>
      </c>
      <c r="I33" s="340"/>
      <c r="J33" s="340"/>
      <c r="K33" s="340"/>
      <c r="L33" s="340"/>
      <c r="M33" s="340"/>
      <c r="N33" s="340"/>
      <c r="O33" s="313" t="s">
        <v>189</v>
      </c>
      <c r="P33" s="314"/>
      <c r="Q33" s="322"/>
      <c r="R33" s="323"/>
      <c r="S33" s="29"/>
      <c r="T33" s="320" t="s">
        <v>104</v>
      </c>
      <c r="U33" s="320"/>
      <c r="V33" s="320"/>
      <c r="W33" s="320"/>
      <c r="X33" s="320"/>
      <c r="Y33" s="320"/>
      <c r="Z33" s="320"/>
      <c r="AA33" s="320"/>
      <c r="AB33" s="320"/>
      <c r="AC33" s="320"/>
      <c r="AD33" s="29"/>
    </row>
    <row r="34" spans="1:30" ht="36.75" customHeight="1">
      <c r="A34" s="29"/>
      <c r="B34" s="446"/>
      <c r="C34" s="447"/>
      <c r="D34" s="448"/>
      <c r="E34" s="449"/>
      <c r="F34" s="335" t="s">
        <v>11</v>
      </c>
      <c r="G34" s="336"/>
      <c r="H34" s="341"/>
      <c r="I34" s="342"/>
      <c r="J34" s="342"/>
      <c r="K34" s="342"/>
      <c r="L34" s="342"/>
      <c r="M34" s="342"/>
      <c r="N34" s="342"/>
      <c r="O34" s="315"/>
      <c r="P34" s="316"/>
      <c r="Q34" s="324"/>
      <c r="R34" s="325"/>
      <c r="S34" s="29"/>
      <c r="T34" s="297" t="s">
        <v>19</v>
      </c>
      <c r="U34" s="297"/>
      <c r="V34" s="297"/>
      <c r="W34" s="297"/>
      <c r="X34" s="297"/>
      <c r="Y34" s="297"/>
      <c r="Z34" s="297"/>
      <c r="AA34" s="297"/>
      <c r="AB34" s="297"/>
      <c r="AC34" s="297"/>
      <c r="AD34" s="29"/>
    </row>
    <row r="35" spans="1:30" ht="30" customHeight="1">
      <c r="A35" s="29"/>
      <c r="B35" s="446"/>
      <c r="C35" s="447"/>
      <c r="D35" s="448"/>
      <c r="E35" s="449"/>
      <c r="F35" s="337" t="s">
        <v>141</v>
      </c>
      <c r="G35" s="338"/>
      <c r="H35" s="406"/>
      <c r="I35" s="407"/>
      <c r="J35" s="407"/>
      <c r="K35" s="407"/>
      <c r="L35" s="407"/>
      <c r="M35" s="407"/>
      <c r="N35" s="407"/>
      <c r="O35" s="317"/>
      <c r="P35" s="318"/>
      <c r="Q35" s="326"/>
      <c r="R35" s="327"/>
      <c r="S35" s="29"/>
      <c r="T35" s="321" t="s">
        <v>20</v>
      </c>
      <c r="U35" s="321"/>
      <c r="V35" s="321"/>
      <c r="W35" s="321"/>
      <c r="X35" s="321"/>
      <c r="Y35" s="321"/>
      <c r="Z35" s="321"/>
      <c r="AA35" s="321"/>
      <c r="AB35" s="321"/>
      <c r="AC35" s="321"/>
      <c r="AD35" s="29"/>
    </row>
    <row r="36" spans="1:30" ht="30" customHeight="1">
      <c r="A36" s="29"/>
      <c r="B36" s="446"/>
      <c r="C36" s="447"/>
      <c r="D36" s="448"/>
      <c r="E36" s="449"/>
      <c r="F36" s="378" t="s">
        <v>185</v>
      </c>
      <c r="G36" s="379"/>
      <c r="H36" s="282"/>
      <c r="I36" s="283"/>
      <c r="J36" s="283"/>
      <c r="K36" s="283"/>
      <c r="L36" s="283"/>
      <c r="M36" s="283"/>
      <c r="N36" s="284"/>
      <c r="O36" s="395" t="s">
        <v>186</v>
      </c>
      <c r="P36" s="396"/>
      <c r="Q36" s="385"/>
      <c r="R36" s="386"/>
      <c r="S36" s="29"/>
      <c r="T36" s="321" t="s">
        <v>184</v>
      </c>
      <c r="U36" s="321"/>
      <c r="V36" s="321"/>
      <c r="W36" s="321"/>
      <c r="X36" s="321"/>
      <c r="Y36" s="321"/>
      <c r="Z36" s="321"/>
      <c r="AA36" s="321"/>
      <c r="AB36" s="321"/>
      <c r="AC36" s="321"/>
      <c r="AD36" s="29"/>
    </row>
    <row r="37" spans="1:30" ht="30" customHeight="1">
      <c r="A37" s="29"/>
      <c r="B37" s="446"/>
      <c r="C37" s="447"/>
      <c r="D37" s="448"/>
      <c r="E37" s="449"/>
      <c r="F37" s="380"/>
      <c r="G37" s="381"/>
      <c r="H37" s="305"/>
      <c r="I37" s="306"/>
      <c r="J37" s="306"/>
      <c r="K37" s="306"/>
      <c r="L37" s="306"/>
      <c r="M37" s="306"/>
      <c r="N37" s="307"/>
      <c r="O37" s="397"/>
      <c r="P37" s="336"/>
      <c r="Q37" s="387"/>
      <c r="R37" s="388"/>
      <c r="S37" s="29"/>
      <c r="T37" s="297" t="s">
        <v>43</v>
      </c>
      <c r="U37" s="297"/>
      <c r="V37" s="297"/>
      <c r="W37" s="297"/>
      <c r="X37" s="297"/>
      <c r="Y37" s="297"/>
      <c r="Z37" s="297"/>
      <c r="AA37" s="297"/>
      <c r="AB37" s="297"/>
      <c r="AC37" s="297"/>
      <c r="AD37" s="29"/>
    </row>
    <row r="38" spans="1:30" ht="30" customHeight="1">
      <c r="A38" s="29"/>
      <c r="B38" s="446"/>
      <c r="C38" s="447"/>
      <c r="D38" s="448"/>
      <c r="E38" s="449"/>
      <c r="F38" s="380"/>
      <c r="G38" s="381"/>
      <c r="H38" s="305"/>
      <c r="I38" s="306"/>
      <c r="J38" s="306"/>
      <c r="K38" s="306"/>
      <c r="L38" s="306"/>
      <c r="M38" s="306"/>
      <c r="N38" s="307"/>
      <c r="O38" s="397"/>
      <c r="P38" s="336"/>
      <c r="Q38" s="387"/>
      <c r="R38" s="388"/>
      <c r="S38" s="29"/>
      <c r="T38" s="297" t="s">
        <v>44</v>
      </c>
      <c r="U38" s="297"/>
      <c r="V38" s="297"/>
      <c r="W38" s="297"/>
      <c r="X38" s="297"/>
      <c r="Y38" s="297"/>
      <c r="Z38" s="297"/>
      <c r="AA38" s="297"/>
      <c r="AB38" s="297"/>
      <c r="AC38" s="297"/>
      <c r="AD38" s="29"/>
    </row>
    <row r="39" spans="1:30" ht="30" customHeight="1">
      <c r="A39" s="29"/>
      <c r="B39" s="446"/>
      <c r="C39" s="447"/>
      <c r="D39" s="448"/>
      <c r="E39" s="449"/>
      <c r="F39" s="380"/>
      <c r="G39" s="381"/>
      <c r="H39" s="305"/>
      <c r="I39" s="306"/>
      <c r="J39" s="306"/>
      <c r="K39" s="306"/>
      <c r="L39" s="306"/>
      <c r="M39" s="306"/>
      <c r="N39" s="307"/>
      <c r="O39" s="397"/>
      <c r="P39" s="336"/>
      <c r="Q39" s="387"/>
      <c r="R39" s="388"/>
      <c r="S39" s="29"/>
      <c r="T39" s="29"/>
      <c r="U39" s="49"/>
      <c r="V39" s="49"/>
      <c r="W39" s="49"/>
      <c r="X39" s="49"/>
      <c r="Y39" s="49"/>
      <c r="Z39" s="49"/>
      <c r="AA39" s="49"/>
      <c r="AB39" s="49"/>
      <c r="AC39" s="49"/>
      <c r="AD39" s="29"/>
    </row>
    <row r="40" spans="1:30" ht="30" customHeight="1">
      <c r="A40" s="29"/>
      <c r="B40" s="446"/>
      <c r="C40" s="447"/>
      <c r="D40" s="448"/>
      <c r="E40" s="449"/>
      <c r="F40" s="380"/>
      <c r="G40" s="381"/>
      <c r="H40" s="460"/>
      <c r="I40" s="461"/>
      <c r="J40" s="461"/>
      <c r="K40" s="461"/>
      <c r="L40" s="461"/>
      <c r="M40" s="461"/>
      <c r="N40" s="462"/>
      <c r="O40" s="370"/>
      <c r="P40" s="398"/>
      <c r="Q40" s="308"/>
      <c r="R40" s="309"/>
      <c r="S40" s="29"/>
      <c r="T40" s="29"/>
      <c r="U40" s="49"/>
      <c r="V40" s="49"/>
      <c r="W40" s="49"/>
      <c r="X40" s="49"/>
      <c r="Y40" s="49"/>
      <c r="Z40" s="49"/>
      <c r="AA40" s="49"/>
      <c r="AB40" s="49"/>
      <c r="AC40" s="49"/>
      <c r="AD40" s="29"/>
    </row>
    <row r="41" spans="1:30" ht="30" customHeight="1">
      <c r="A41" s="29"/>
      <c r="B41" s="446"/>
      <c r="C41" s="447"/>
      <c r="D41" s="448"/>
      <c r="E41" s="449"/>
      <c r="F41" s="423" t="s">
        <v>12</v>
      </c>
      <c r="G41" s="396"/>
      <c r="H41" s="72" t="s">
        <v>10</v>
      </c>
      <c r="I41" s="340" t="str">
        <f>PHONETIC(I42)</f>
        <v/>
      </c>
      <c r="J41" s="340"/>
      <c r="K41" s="340"/>
      <c r="L41" s="340"/>
      <c r="M41" s="340"/>
      <c r="N41" s="455"/>
      <c r="O41" s="29"/>
      <c r="P41" s="29"/>
      <c r="Q41" s="29"/>
      <c r="R41" s="29"/>
      <c r="S41" s="29"/>
      <c r="T41" s="29"/>
      <c r="U41" s="29"/>
      <c r="V41" s="29"/>
      <c r="W41" s="29"/>
      <c r="X41" s="29"/>
      <c r="Y41" s="29"/>
      <c r="Z41" s="29"/>
      <c r="AA41" s="29"/>
      <c r="AB41" s="29"/>
      <c r="AC41" s="29"/>
      <c r="AD41" s="29"/>
    </row>
    <row r="42" spans="1:30" ht="30" customHeight="1">
      <c r="A42" s="29"/>
      <c r="B42" s="446"/>
      <c r="C42" s="447"/>
      <c r="D42" s="448"/>
      <c r="E42" s="449"/>
      <c r="F42" s="335"/>
      <c r="G42" s="336"/>
      <c r="H42" s="73" t="s">
        <v>11</v>
      </c>
      <c r="I42" s="342"/>
      <c r="J42" s="342"/>
      <c r="K42" s="342"/>
      <c r="L42" s="342"/>
      <c r="M42" s="342"/>
      <c r="N42" s="456"/>
      <c r="O42" s="29"/>
      <c r="P42" s="29"/>
      <c r="Q42" s="29"/>
      <c r="R42" s="29"/>
      <c r="S42" s="29"/>
      <c r="T42" s="29"/>
      <c r="U42" s="29"/>
      <c r="V42" s="29"/>
      <c r="W42" s="29"/>
      <c r="X42" s="29"/>
      <c r="Y42" s="29"/>
      <c r="Z42" s="29"/>
      <c r="AA42" s="29"/>
      <c r="AB42" s="29"/>
      <c r="AC42" s="29"/>
      <c r="AD42" s="29"/>
    </row>
    <row r="43" spans="1:30" ht="30" customHeight="1">
      <c r="A43" s="29"/>
      <c r="B43" s="446"/>
      <c r="C43" s="447"/>
      <c r="D43" s="448"/>
      <c r="E43" s="449"/>
      <c r="F43" s="424"/>
      <c r="G43" s="398"/>
      <c r="H43" s="48" t="s">
        <v>141</v>
      </c>
      <c r="I43" s="457"/>
      <c r="J43" s="457"/>
      <c r="K43" s="457"/>
      <c r="L43" s="457"/>
      <c r="M43" s="457"/>
      <c r="N43" s="458"/>
      <c r="O43" s="29"/>
      <c r="P43" s="29"/>
      <c r="Q43" s="29"/>
      <c r="R43" s="29"/>
      <c r="S43" s="29"/>
      <c r="T43" s="29"/>
      <c r="U43" s="29"/>
      <c r="V43" s="29"/>
      <c r="W43" s="29"/>
      <c r="X43" s="29"/>
      <c r="Y43" s="29"/>
      <c r="Z43" s="29"/>
      <c r="AA43" s="29"/>
      <c r="AB43" s="29"/>
      <c r="AC43" s="29"/>
      <c r="AD43" s="29"/>
    </row>
    <row r="44" spans="1:30" ht="30" customHeight="1">
      <c r="A44" s="29"/>
      <c r="B44" s="446"/>
      <c r="C44" s="447"/>
      <c r="D44" s="448"/>
      <c r="E44" s="449"/>
      <c r="F44" s="423" t="s">
        <v>13</v>
      </c>
      <c r="G44" s="396"/>
      <c r="H44" s="73" t="s">
        <v>11</v>
      </c>
      <c r="I44" s="407"/>
      <c r="J44" s="407"/>
      <c r="K44" s="407"/>
      <c r="L44" s="407"/>
      <c r="M44" s="407"/>
      <c r="N44" s="459"/>
      <c r="O44" s="29"/>
      <c r="P44" s="29"/>
      <c r="Q44" s="29"/>
      <c r="R44" s="29"/>
      <c r="S44" s="29"/>
      <c r="T44" s="29"/>
      <c r="U44" s="29"/>
      <c r="V44" s="29"/>
      <c r="W44" s="29"/>
      <c r="X44" s="29"/>
      <c r="Y44" s="29"/>
      <c r="Z44" s="29"/>
      <c r="AA44" s="29"/>
      <c r="AB44" s="29"/>
      <c r="AC44" s="29"/>
      <c r="AD44" s="29"/>
    </row>
    <row r="45" spans="1:30" ht="30" customHeight="1">
      <c r="A45" s="29"/>
      <c r="B45" s="446"/>
      <c r="C45" s="447"/>
      <c r="D45" s="448"/>
      <c r="E45" s="449"/>
      <c r="F45" s="424"/>
      <c r="G45" s="398"/>
      <c r="H45" s="48" t="s">
        <v>141</v>
      </c>
      <c r="I45" s="457"/>
      <c r="J45" s="457"/>
      <c r="K45" s="457"/>
      <c r="L45" s="457"/>
      <c r="M45" s="457"/>
      <c r="N45" s="458"/>
      <c r="O45" s="29"/>
      <c r="P45" s="29"/>
      <c r="Q45" s="29"/>
      <c r="R45" s="29"/>
      <c r="S45" s="29"/>
      <c r="T45" s="29"/>
      <c r="U45" s="29"/>
      <c r="V45" s="29"/>
      <c r="W45" s="29"/>
      <c r="X45" s="29"/>
      <c r="Y45" s="29"/>
      <c r="Z45" s="29"/>
      <c r="AA45" s="29"/>
      <c r="AB45" s="29"/>
      <c r="AC45" s="29"/>
      <c r="AD45" s="29"/>
    </row>
    <row r="46" spans="1:30" ht="30" customHeight="1">
      <c r="A46" s="29"/>
      <c r="B46" s="368"/>
      <c r="C46" s="419"/>
      <c r="D46" s="426"/>
      <c r="E46" s="420"/>
      <c r="F46" s="337" t="s">
        <v>14</v>
      </c>
      <c r="G46" s="338"/>
      <c r="H46" s="382"/>
      <c r="I46" s="383"/>
      <c r="J46" s="383"/>
      <c r="K46" s="383"/>
      <c r="L46" s="383"/>
      <c r="M46" s="383"/>
      <c r="N46" s="384"/>
      <c r="O46" s="29"/>
      <c r="P46" s="29"/>
      <c r="Q46" s="29"/>
      <c r="R46" s="29"/>
      <c r="S46" s="29"/>
      <c r="T46" s="29"/>
      <c r="U46" s="29"/>
      <c r="V46" s="29"/>
      <c r="W46" s="29"/>
      <c r="X46" s="29"/>
      <c r="Y46" s="29"/>
      <c r="Z46" s="29"/>
      <c r="AA46" s="29"/>
      <c r="AB46" s="29"/>
      <c r="AC46" s="29"/>
      <c r="AD46" s="29"/>
    </row>
    <row r="47" spans="1:30" ht="15" customHeight="1">
      <c r="A47" s="29"/>
      <c r="B47" s="38"/>
      <c r="C47" s="51"/>
      <c r="D47" s="51"/>
      <c r="E47" s="51"/>
      <c r="F47" s="38"/>
      <c r="G47" s="38"/>
      <c r="H47" s="52"/>
      <c r="I47" s="52"/>
      <c r="J47" s="52"/>
      <c r="K47" s="52"/>
      <c r="L47" s="52"/>
      <c r="M47" s="52"/>
      <c r="N47" s="52"/>
      <c r="O47" s="52"/>
      <c r="P47" s="29"/>
      <c r="Q47" s="29"/>
      <c r="R47" s="29"/>
      <c r="S47" s="29"/>
      <c r="T47" s="50"/>
      <c r="U47" s="50"/>
      <c r="V47" s="50"/>
      <c r="W47" s="50"/>
      <c r="X47" s="50"/>
      <c r="Y47" s="50"/>
      <c r="Z47" s="50"/>
      <c r="AA47" s="50"/>
      <c r="AB47" s="50"/>
      <c r="AC47" s="50"/>
      <c r="AD47" s="29"/>
    </row>
    <row r="48" spans="1:30" ht="30" customHeight="1">
      <c r="A48" s="29"/>
      <c r="B48" s="21" t="s">
        <v>9</v>
      </c>
      <c r="O48" s="29"/>
      <c r="P48" s="29"/>
      <c r="Q48" s="29"/>
      <c r="R48" s="29"/>
      <c r="S48" s="29"/>
      <c r="T48" s="50"/>
      <c r="U48" s="50"/>
      <c r="V48" s="50"/>
      <c r="W48" s="50"/>
      <c r="X48" s="50"/>
      <c r="Y48" s="50"/>
      <c r="Z48" s="50"/>
      <c r="AA48" s="50"/>
      <c r="AB48" s="50"/>
      <c r="AC48" s="50"/>
      <c r="AD48" s="29"/>
    </row>
    <row r="49" spans="1:30" ht="30" customHeight="1">
      <c r="A49" s="29"/>
      <c r="B49" s="367" t="s">
        <v>49</v>
      </c>
      <c r="C49" s="54" t="s">
        <v>187</v>
      </c>
      <c r="D49" s="55"/>
      <c r="E49" s="56"/>
      <c r="F49" s="57"/>
      <c r="G49" s="285" t="s">
        <v>45</v>
      </c>
      <c r="H49" s="286"/>
      <c r="I49" s="286"/>
      <c r="J49" s="286"/>
      <c r="K49" s="286"/>
      <c r="L49" s="286"/>
      <c r="M49" s="286"/>
      <c r="N49" s="286"/>
      <c r="O49" s="391"/>
      <c r="P49" s="811" t="s">
        <v>284</v>
      </c>
      <c r="Q49" s="277"/>
      <c r="R49" s="277"/>
      <c r="S49" s="277"/>
      <c r="T49" s="277"/>
      <c r="U49" s="277"/>
      <c r="V49" s="277"/>
      <c r="W49" s="277"/>
      <c r="X49" s="277"/>
      <c r="Y49" s="277"/>
      <c r="Z49" s="277"/>
      <c r="AA49" s="277"/>
      <c r="AB49" s="277"/>
      <c r="AC49" s="277"/>
      <c r="AD49" s="29"/>
    </row>
    <row r="50" spans="1:30" ht="30" customHeight="1">
      <c r="A50" s="29"/>
      <c r="B50" s="446"/>
      <c r="C50" s="59" t="s">
        <v>159</v>
      </c>
      <c r="D50" s="42"/>
      <c r="E50" s="42"/>
      <c r="F50" s="42"/>
      <c r="G50" s="42"/>
      <c r="H50" s="42"/>
      <c r="I50" s="42"/>
      <c r="J50" s="42"/>
      <c r="K50" s="42"/>
      <c r="L50" s="42"/>
      <c r="M50" s="287" t="s">
        <v>247</v>
      </c>
      <c r="N50" s="287"/>
      <c r="O50" s="391"/>
      <c r="P50" s="277"/>
      <c r="Q50" s="277"/>
      <c r="R50" s="277"/>
      <c r="S50" s="277"/>
      <c r="T50" s="277"/>
      <c r="U50" s="277"/>
      <c r="V50" s="277"/>
      <c r="W50" s="277"/>
      <c r="X50" s="277"/>
      <c r="Y50" s="277"/>
      <c r="Z50" s="277"/>
      <c r="AA50" s="277"/>
      <c r="AB50" s="277"/>
      <c r="AC50" s="277"/>
      <c r="AD50" s="29"/>
    </row>
    <row r="51" spans="1:30" ht="30" customHeight="1">
      <c r="A51" s="29"/>
      <c r="B51" s="446"/>
      <c r="C51" s="59" t="s">
        <v>278</v>
      </c>
      <c r="D51" s="42"/>
      <c r="E51" s="42"/>
      <c r="F51" s="42"/>
      <c r="G51" s="42"/>
      <c r="H51" s="42"/>
      <c r="I51" s="42"/>
      <c r="J51" s="42"/>
      <c r="K51" s="42"/>
      <c r="L51" s="42"/>
      <c r="M51" s="287" t="s">
        <v>247</v>
      </c>
      <c r="N51" s="287"/>
      <c r="O51" s="391"/>
      <c r="P51" s="277"/>
      <c r="Q51" s="277"/>
      <c r="R51" s="277"/>
      <c r="S51" s="277"/>
      <c r="T51" s="277"/>
      <c r="U51" s="277"/>
      <c r="V51" s="277"/>
      <c r="W51" s="277"/>
      <c r="X51" s="277"/>
      <c r="Y51" s="277"/>
      <c r="Z51" s="277"/>
      <c r="AA51" s="277"/>
      <c r="AB51" s="277"/>
      <c r="AC51" s="277"/>
      <c r="AD51" s="29"/>
    </row>
    <row r="52" spans="1:30" ht="42" customHeight="1">
      <c r="A52" s="29"/>
      <c r="B52" s="446"/>
      <c r="C52" s="812" t="s">
        <v>256</v>
      </c>
      <c r="D52" s="813"/>
      <c r="E52" s="813"/>
      <c r="F52" s="813"/>
      <c r="G52" s="813"/>
      <c r="H52" s="813"/>
      <c r="I52" s="813"/>
      <c r="J52" s="813"/>
      <c r="K52" s="813"/>
      <c r="L52" s="813"/>
      <c r="M52" s="273" t="s">
        <v>21</v>
      </c>
      <c r="N52" s="274"/>
      <c r="O52" s="391"/>
      <c r="P52" s="277"/>
      <c r="Q52" s="277"/>
      <c r="R52" s="277"/>
      <c r="S52" s="277"/>
      <c r="T52" s="277"/>
      <c r="U52" s="277"/>
      <c r="V52" s="277"/>
      <c r="W52" s="277"/>
      <c r="X52" s="277"/>
      <c r="Y52" s="277"/>
      <c r="Z52" s="277"/>
      <c r="AA52" s="277"/>
      <c r="AB52" s="277"/>
      <c r="AC52" s="277"/>
      <c r="AD52" s="29"/>
    </row>
    <row r="53" spans="1:30" ht="33.75" customHeight="1">
      <c r="A53" s="60"/>
      <c r="B53" s="368"/>
      <c r="C53" s="74" t="s">
        <v>188</v>
      </c>
      <c r="D53" s="75"/>
      <c r="E53" s="75"/>
      <c r="F53" s="75"/>
      <c r="G53" s="75"/>
      <c r="H53" s="75"/>
      <c r="I53" s="75"/>
      <c r="J53" s="75"/>
      <c r="K53" s="75"/>
      <c r="L53" s="75"/>
      <c r="M53" s="273" t="s">
        <v>21</v>
      </c>
      <c r="N53" s="273"/>
      <c r="O53" s="391"/>
      <c r="P53" s="277"/>
      <c r="Q53" s="277"/>
      <c r="R53" s="277"/>
      <c r="S53" s="277"/>
      <c r="T53" s="277"/>
      <c r="U53" s="277"/>
      <c r="V53" s="277"/>
      <c r="W53" s="277"/>
      <c r="X53" s="277"/>
      <c r="Y53" s="277"/>
      <c r="Z53" s="277"/>
      <c r="AA53" s="277"/>
      <c r="AB53" s="277"/>
      <c r="AC53" s="277"/>
      <c r="AD53" s="29"/>
    </row>
    <row r="54" spans="1:30" ht="15" customHeight="1">
      <c r="A54" s="60"/>
      <c r="B54" s="38"/>
      <c r="C54" s="41"/>
      <c r="D54" s="53"/>
      <c r="E54" s="53"/>
      <c r="F54" s="53"/>
      <c r="G54" s="53"/>
      <c r="H54" s="53"/>
      <c r="I54" s="53"/>
      <c r="J54" s="53"/>
      <c r="K54" s="53"/>
      <c r="L54" s="61"/>
      <c r="M54" s="61"/>
      <c r="N54" s="61"/>
      <c r="O54" s="29"/>
      <c r="P54" s="29"/>
      <c r="Q54" s="29"/>
      <c r="R54" s="53"/>
      <c r="S54" s="62"/>
      <c r="T54" s="50"/>
      <c r="U54" s="50"/>
      <c r="V54" s="50"/>
      <c r="W54" s="50"/>
      <c r="X54" s="50"/>
      <c r="Y54" s="50"/>
      <c r="Z54" s="50"/>
      <c r="AA54" s="50"/>
      <c r="AB54" s="50"/>
      <c r="AC54" s="50"/>
      <c r="AD54" s="29"/>
    </row>
    <row r="55" spans="1:30" ht="30" customHeight="1">
      <c r="A55" s="29"/>
      <c r="B55" s="21" t="s">
        <v>191</v>
      </c>
      <c r="O55" s="29"/>
      <c r="P55" s="29"/>
      <c r="Q55" s="29"/>
      <c r="R55" s="29"/>
      <c r="S55" s="29"/>
      <c r="T55" s="50"/>
      <c r="U55" s="50"/>
      <c r="V55" s="50"/>
      <c r="W55" s="50"/>
      <c r="X55" s="50"/>
      <c r="Y55" s="50"/>
      <c r="Z55" s="50"/>
      <c r="AA55" s="50"/>
      <c r="AB55" s="50"/>
      <c r="AC55" s="50"/>
      <c r="AD55" s="29"/>
    </row>
    <row r="56" spans="1:30" ht="30" customHeight="1">
      <c r="A56" s="29"/>
      <c r="B56" s="369" t="s">
        <v>116</v>
      </c>
      <c r="C56" s="389" t="s">
        <v>16</v>
      </c>
      <c r="D56" s="390"/>
      <c r="E56" s="337" t="s">
        <v>165</v>
      </c>
      <c r="F56" s="337"/>
      <c r="G56" s="337"/>
      <c r="H56" s="205" t="str">
        <f>IF(OR(L20=""),"",L20)</f>
        <v/>
      </c>
      <c r="I56" s="206" t="s">
        <v>150</v>
      </c>
      <c r="J56" s="405" t="str">
        <f>IF(OR(H56="",1500=""),"",H56*1500)</f>
        <v/>
      </c>
      <c r="K56" s="405"/>
      <c r="L56" s="79" t="s">
        <v>123</v>
      </c>
      <c r="M56" s="83"/>
      <c r="N56" s="84"/>
      <c r="O56" s="53"/>
      <c r="P56" s="290" t="s">
        <v>283</v>
      </c>
      <c r="Q56" s="290"/>
      <c r="R56" s="290"/>
      <c r="S56" s="290"/>
      <c r="T56" s="290"/>
      <c r="U56" s="290"/>
      <c r="V56" s="290"/>
      <c r="W56" s="290"/>
      <c r="X56" s="290"/>
      <c r="Y56" s="290"/>
      <c r="Z56" s="290"/>
      <c r="AA56" s="290"/>
      <c r="AB56" s="290"/>
      <c r="AC56" s="290"/>
      <c r="AD56" s="29"/>
    </row>
    <row r="57" spans="1:30" ht="30" customHeight="1">
      <c r="A57" s="29"/>
      <c r="B57" s="397"/>
      <c r="C57" s="435" t="s">
        <v>190</v>
      </c>
      <c r="D57" s="436"/>
      <c r="E57" s="81"/>
      <c r="F57" s="80" t="s">
        <v>105</v>
      </c>
      <c r="G57" s="80"/>
      <c r="H57" s="80"/>
      <c r="I57" s="81"/>
      <c r="J57" s="453"/>
      <c r="K57" s="453"/>
      <c r="L57" s="77" t="s">
        <v>18</v>
      </c>
      <c r="M57" s="85"/>
      <c r="N57" s="26"/>
      <c r="O57" s="29"/>
      <c r="P57" s="810" t="s">
        <v>193</v>
      </c>
      <c r="Q57" s="810"/>
      <c r="R57" s="810"/>
      <c r="S57" s="810"/>
      <c r="T57" s="810"/>
      <c r="U57" s="810"/>
      <c r="V57" s="810"/>
      <c r="W57" s="810"/>
      <c r="X57" s="810"/>
      <c r="Y57" s="810"/>
      <c r="Z57" s="810"/>
      <c r="AA57" s="810"/>
      <c r="AB57" s="810"/>
      <c r="AC57" s="810"/>
      <c r="AD57" s="29"/>
    </row>
    <row r="58" spans="1:30" ht="30" customHeight="1">
      <c r="A58" s="29"/>
      <c r="B58" s="397"/>
      <c r="C58" s="437"/>
      <c r="D58" s="438"/>
      <c r="E58" s="82"/>
      <c r="F58" s="76" t="s">
        <v>192</v>
      </c>
      <c r="G58" s="76"/>
      <c r="H58" s="76"/>
      <c r="I58" s="82"/>
      <c r="J58" s="454"/>
      <c r="K58" s="454"/>
      <c r="L58" s="78" t="s">
        <v>18</v>
      </c>
      <c r="M58" s="86"/>
      <c r="N58" s="28"/>
      <c r="O58" s="29"/>
      <c r="P58" s="809" t="s">
        <v>282</v>
      </c>
      <c r="Q58" s="701"/>
      <c r="R58" s="701"/>
      <c r="S58" s="701"/>
      <c r="T58" s="701"/>
      <c r="U58" s="701"/>
      <c r="V58" s="701"/>
      <c r="W58" s="701"/>
      <c r="X58" s="701"/>
      <c r="Y58" s="701"/>
      <c r="Z58" s="701"/>
      <c r="AA58" s="701"/>
      <c r="AB58" s="701"/>
      <c r="AC58" s="701"/>
      <c r="AD58" s="29"/>
    </row>
    <row r="59" spans="1:30" ht="24" customHeight="1">
      <c r="A59" s="29"/>
      <c r="B59" s="399" t="s">
        <v>195</v>
      </c>
      <c r="C59" s="400"/>
      <c r="D59" s="400"/>
      <c r="E59" s="400"/>
      <c r="F59" s="400"/>
      <c r="G59" s="400"/>
      <c r="H59" s="400"/>
      <c r="I59" s="400"/>
      <c r="J59" s="400"/>
      <c r="K59" s="400"/>
      <c r="L59" s="400"/>
      <c r="M59" s="400"/>
      <c r="N59" s="401"/>
      <c r="O59" s="29"/>
      <c r="P59" s="701"/>
      <c r="Q59" s="701"/>
      <c r="R59" s="701"/>
      <c r="S59" s="701"/>
      <c r="T59" s="701"/>
      <c r="U59" s="701"/>
      <c r="V59" s="701"/>
      <c r="W59" s="701"/>
      <c r="X59" s="701"/>
      <c r="Y59" s="701"/>
      <c r="Z59" s="701"/>
      <c r="AA59" s="701"/>
      <c r="AB59" s="701"/>
      <c r="AC59" s="701"/>
      <c r="AD59" s="29"/>
    </row>
    <row r="60" spans="1:30" ht="24" customHeight="1">
      <c r="A60" s="29"/>
      <c r="B60" s="402" t="s">
        <v>253</v>
      </c>
      <c r="C60" s="403"/>
      <c r="D60" s="403"/>
      <c r="E60" s="403"/>
      <c r="F60" s="403"/>
      <c r="G60" s="403"/>
      <c r="H60" s="403"/>
      <c r="I60" s="403"/>
      <c r="J60" s="403"/>
      <c r="K60" s="403"/>
      <c r="L60" s="403"/>
      <c r="M60" s="403"/>
      <c r="N60" s="404"/>
      <c r="O60" s="29"/>
      <c r="P60" s="701"/>
      <c r="Q60" s="701"/>
      <c r="R60" s="701"/>
      <c r="S60" s="701"/>
      <c r="T60" s="701"/>
      <c r="U60" s="701"/>
      <c r="V60" s="701"/>
      <c r="W60" s="701"/>
      <c r="X60" s="701"/>
      <c r="Y60" s="701"/>
      <c r="Z60" s="701"/>
      <c r="AA60" s="701"/>
      <c r="AB60" s="701"/>
      <c r="AC60" s="701"/>
      <c r="AD60" s="29"/>
    </row>
    <row r="61" spans="1:30" ht="24" customHeight="1">
      <c r="A61" s="29"/>
      <c r="B61" s="402" t="s">
        <v>254</v>
      </c>
      <c r="C61" s="403"/>
      <c r="D61" s="403"/>
      <c r="E61" s="403"/>
      <c r="F61" s="403"/>
      <c r="G61" s="403"/>
      <c r="H61" s="403"/>
      <c r="I61" s="403"/>
      <c r="J61" s="403"/>
      <c r="K61" s="403"/>
      <c r="L61" s="403"/>
      <c r="M61" s="403"/>
      <c r="N61" s="404"/>
      <c r="O61" s="29"/>
      <c r="P61" s="701"/>
      <c r="Q61" s="701"/>
      <c r="R61" s="701"/>
      <c r="S61" s="701"/>
      <c r="T61" s="701"/>
      <c r="U61" s="701"/>
      <c r="V61" s="701"/>
      <c r="W61" s="701"/>
      <c r="X61" s="701"/>
      <c r="Y61" s="701"/>
      <c r="Z61" s="701"/>
      <c r="AA61" s="701"/>
      <c r="AB61" s="701"/>
      <c r="AC61" s="701"/>
      <c r="AD61" s="29"/>
    </row>
    <row r="62" spans="1:30" ht="24" customHeight="1">
      <c r="A62" s="29"/>
      <c r="B62" s="392" t="s">
        <v>241</v>
      </c>
      <c r="C62" s="393"/>
      <c r="D62" s="393"/>
      <c r="E62" s="393"/>
      <c r="F62" s="393"/>
      <c r="G62" s="393"/>
      <c r="H62" s="393"/>
      <c r="I62" s="393"/>
      <c r="J62" s="393"/>
      <c r="K62" s="393"/>
      <c r="L62" s="393"/>
      <c r="M62" s="393"/>
      <c r="N62" s="394"/>
      <c r="O62" s="29"/>
      <c r="P62" s="701"/>
      <c r="Q62" s="701"/>
      <c r="R62" s="701"/>
      <c r="S62" s="701"/>
      <c r="T62" s="701"/>
      <c r="U62" s="701"/>
      <c r="V62" s="701"/>
      <c r="W62" s="701"/>
      <c r="X62" s="701"/>
      <c r="Y62" s="701"/>
      <c r="Z62" s="701"/>
      <c r="AA62" s="701"/>
      <c r="AB62" s="701"/>
      <c r="AC62" s="701"/>
      <c r="AD62" s="29"/>
    </row>
    <row r="63" spans="1:30" ht="30" customHeight="1">
      <c r="A63" s="29"/>
      <c r="B63" s="29"/>
      <c r="C63" s="29"/>
      <c r="D63" s="29"/>
      <c r="E63" s="29"/>
      <c r="F63" s="29"/>
      <c r="G63" s="29"/>
      <c r="H63" s="29"/>
      <c r="I63" s="29"/>
      <c r="J63" s="29"/>
      <c r="K63" s="29"/>
      <c r="L63" s="29"/>
      <c r="M63" s="29"/>
      <c r="N63" s="29"/>
      <c r="O63" s="29"/>
      <c r="P63" s="288"/>
      <c r="Q63" s="288"/>
      <c r="R63" s="288"/>
      <c r="S63" s="288"/>
      <c r="T63" s="288"/>
      <c r="U63" s="288"/>
      <c r="V63" s="288"/>
      <c r="W63" s="288"/>
      <c r="X63" s="288"/>
      <c r="Y63" s="288"/>
      <c r="Z63" s="288"/>
      <c r="AA63" s="288"/>
      <c r="AB63" s="288"/>
      <c r="AC63" s="288"/>
      <c r="AD63" s="29"/>
    </row>
    <row r="64" spans="1:30" ht="1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row>
    <row r="65" spans="1:30" ht="30" customHeight="1">
      <c r="A65" s="29"/>
      <c r="B65" s="371" t="s">
        <v>194</v>
      </c>
      <c r="C65" s="371"/>
      <c r="D65" s="371"/>
      <c r="E65" s="371"/>
      <c r="F65" s="371"/>
      <c r="G65" s="371"/>
      <c r="H65" s="371"/>
      <c r="I65" s="371"/>
      <c r="J65" s="371"/>
      <c r="K65" s="371"/>
      <c r="L65" s="371"/>
      <c r="M65" s="371"/>
      <c r="N65" s="371"/>
      <c r="O65" s="29"/>
      <c r="P65" s="29"/>
      <c r="Q65" s="29"/>
      <c r="R65" s="29"/>
      <c r="S65" s="29"/>
      <c r="T65" s="29"/>
      <c r="U65" s="29"/>
      <c r="V65" s="29"/>
      <c r="W65" s="29"/>
      <c r="X65" s="29"/>
      <c r="Y65" s="29"/>
      <c r="Z65" s="29"/>
      <c r="AA65" s="29"/>
      <c r="AB65" s="29"/>
      <c r="AC65" s="29"/>
      <c r="AD65" s="29"/>
    </row>
    <row r="66" spans="1:30" ht="30" customHeight="1">
      <c r="A66" s="29"/>
      <c r="B66" s="441" t="s">
        <v>149</v>
      </c>
      <c r="C66" s="444" t="s">
        <v>106</v>
      </c>
      <c r="D66" s="445"/>
      <c r="E66" s="445"/>
      <c r="F66" s="445"/>
      <c r="G66" s="445"/>
      <c r="H66" s="445"/>
      <c r="I66" s="445"/>
      <c r="J66" s="445"/>
      <c r="K66" s="445"/>
      <c r="L66" s="372"/>
      <c r="M66" s="372"/>
      <c r="N66" s="373"/>
      <c r="O66" s="63"/>
      <c r="P66" s="303" t="s">
        <v>107</v>
      </c>
      <c r="Q66" s="303"/>
      <c r="R66" s="303"/>
      <c r="S66" s="303"/>
      <c r="T66" s="303"/>
      <c r="U66" s="303"/>
      <c r="V66" s="303"/>
      <c r="W66" s="303"/>
      <c r="X66" s="303"/>
      <c r="Y66" s="303"/>
      <c r="Z66" s="303"/>
      <c r="AA66" s="303"/>
      <c r="AB66" s="303"/>
      <c r="AC66" s="303"/>
      <c r="AD66" s="29"/>
    </row>
    <row r="67" spans="1:30" ht="30" customHeight="1">
      <c r="A67" s="29"/>
      <c r="B67" s="442"/>
      <c r="C67" s="64" t="s">
        <v>108</v>
      </c>
      <c r="D67" s="65"/>
      <c r="E67" s="58"/>
      <c r="F67" s="58"/>
      <c r="G67" s="58"/>
      <c r="H67" s="58"/>
      <c r="I67" s="58"/>
      <c r="J67" s="58"/>
      <c r="K67" s="58"/>
      <c r="L67" s="58"/>
      <c r="M67" s="58"/>
      <c r="N67" s="66"/>
      <c r="O67" s="29"/>
      <c r="P67" s="808" t="s">
        <v>281</v>
      </c>
      <c r="Q67" s="808"/>
      <c r="R67" s="808"/>
      <c r="S67" s="808"/>
      <c r="T67" s="808"/>
      <c r="U67" s="808"/>
      <c r="V67" s="808"/>
      <c r="W67" s="808"/>
      <c r="X67" s="808"/>
      <c r="Y67" s="808"/>
      <c r="Z67" s="808"/>
      <c r="AA67" s="808"/>
      <c r="AB67" s="808"/>
      <c r="AC67" s="808"/>
      <c r="AD67" s="29"/>
    </row>
    <row r="68" spans="1:30" ht="30" customHeight="1">
      <c r="A68" s="29"/>
      <c r="B68" s="442"/>
      <c r="C68" s="374"/>
      <c r="D68" s="375"/>
      <c r="E68" s="375"/>
      <c r="F68" s="375"/>
      <c r="G68" s="375"/>
      <c r="H68" s="375"/>
      <c r="I68" s="375"/>
      <c r="J68" s="375"/>
      <c r="K68" s="375"/>
      <c r="L68" s="375"/>
      <c r="M68" s="375"/>
      <c r="N68" s="376"/>
      <c r="O68" s="29"/>
      <c r="P68" s="808"/>
      <c r="Q68" s="808"/>
      <c r="R68" s="808"/>
      <c r="S68" s="808"/>
      <c r="T68" s="808"/>
      <c r="U68" s="808"/>
      <c r="V68" s="808"/>
      <c r="W68" s="808"/>
      <c r="X68" s="808"/>
      <c r="Y68" s="808"/>
      <c r="Z68" s="808"/>
      <c r="AA68" s="808"/>
      <c r="AB68" s="808"/>
      <c r="AC68" s="808"/>
      <c r="AD68" s="29"/>
    </row>
    <row r="69" spans="1:30" ht="30" customHeight="1">
      <c r="A69" s="29"/>
      <c r="B69" s="442"/>
      <c r="C69" s="374"/>
      <c r="D69" s="375"/>
      <c r="E69" s="375"/>
      <c r="F69" s="375"/>
      <c r="G69" s="375"/>
      <c r="H69" s="375"/>
      <c r="I69" s="375"/>
      <c r="J69" s="375"/>
      <c r="K69" s="375"/>
      <c r="L69" s="375"/>
      <c r="M69" s="375"/>
      <c r="N69" s="376"/>
      <c r="O69" s="29"/>
      <c r="P69" s="808"/>
      <c r="Q69" s="808"/>
      <c r="R69" s="808"/>
      <c r="S69" s="808"/>
      <c r="T69" s="808"/>
      <c r="U69" s="808"/>
      <c r="V69" s="808"/>
      <c r="W69" s="808"/>
      <c r="X69" s="808"/>
      <c r="Y69" s="808"/>
      <c r="Z69" s="808"/>
      <c r="AA69" s="808"/>
      <c r="AB69" s="808"/>
      <c r="AC69" s="808"/>
      <c r="AD69" s="29"/>
    </row>
    <row r="70" spans="1:30" ht="30" customHeight="1">
      <c r="A70" s="29"/>
      <c r="B70" s="442"/>
      <c r="C70" s="374"/>
      <c r="D70" s="375"/>
      <c r="E70" s="375"/>
      <c r="F70" s="375"/>
      <c r="G70" s="375"/>
      <c r="H70" s="375"/>
      <c r="I70" s="375"/>
      <c r="J70" s="375"/>
      <c r="K70" s="375"/>
      <c r="L70" s="375"/>
      <c r="M70" s="375"/>
      <c r="N70" s="376"/>
      <c r="O70" s="29"/>
      <c r="P70" s="808"/>
      <c r="Q70" s="808"/>
      <c r="R70" s="808"/>
      <c r="S70" s="808"/>
      <c r="T70" s="808"/>
      <c r="U70" s="808"/>
      <c r="V70" s="808"/>
      <c r="W70" s="808"/>
      <c r="X70" s="808"/>
      <c r="Y70" s="808"/>
      <c r="Z70" s="808"/>
      <c r="AA70" s="808"/>
      <c r="AB70" s="808"/>
      <c r="AC70" s="808"/>
      <c r="AD70" s="29"/>
    </row>
    <row r="71" spans="1:30" ht="30" customHeight="1">
      <c r="A71" s="29"/>
      <c r="B71" s="442"/>
      <c r="C71" s="374"/>
      <c r="D71" s="375"/>
      <c r="E71" s="375"/>
      <c r="F71" s="375"/>
      <c r="G71" s="375"/>
      <c r="H71" s="375"/>
      <c r="I71" s="375"/>
      <c r="J71" s="375"/>
      <c r="K71" s="375"/>
      <c r="L71" s="375"/>
      <c r="M71" s="375"/>
      <c r="N71" s="376"/>
      <c r="O71" s="29"/>
      <c r="P71" s="808"/>
      <c r="Q71" s="808"/>
      <c r="R71" s="808"/>
      <c r="S71" s="808"/>
      <c r="T71" s="808"/>
      <c r="U71" s="808"/>
      <c r="V71" s="808"/>
      <c r="W71" s="808"/>
      <c r="X71" s="808"/>
      <c r="Y71" s="808"/>
      <c r="Z71" s="808"/>
      <c r="AA71" s="808"/>
      <c r="AB71" s="808"/>
      <c r="AC71" s="808"/>
      <c r="AD71" s="29"/>
    </row>
    <row r="72" spans="1:30" ht="30" customHeight="1">
      <c r="A72" s="29"/>
      <c r="B72" s="442"/>
      <c r="C72" s="374"/>
      <c r="D72" s="375"/>
      <c r="E72" s="375"/>
      <c r="F72" s="375"/>
      <c r="G72" s="375"/>
      <c r="H72" s="375"/>
      <c r="I72" s="375"/>
      <c r="J72" s="375"/>
      <c r="K72" s="375"/>
      <c r="L72" s="375"/>
      <c r="M72" s="375"/>
      <c r="N72" s="376"/>
      <c r="O72" s="29"/>
      <c r="P72" s="808"/>
      <c r="Q72" s="808"/>
      <c r="R72" s="808"/>
      <c r="S72" s="808"/>
      <c r="T72" s="808"/>
      <c r="U72" s="808"/>
      <c r="V72" s="808"/>
      <c r="W72" s="808"/>
      <c r="X72" s="808"/>
      <c r="Y72" s="808"/>
      <c r="Z72" s="808"/>
      <c r="AA72" s="808"/>
      <c r="AB72" s="808"/>
      <c r="AC72" s="808"/>
      <c r="AD72" s="29"/>
    </row>
    <row r="73" spans="1:30" ht="30" customHeight="1">
      <c r="A73" s="29"/>
      <c r="B73" s="442"/>
      <c r="C73" s="374"/>
      <c r="D73" s="375"/>
      <c r="E73" s="375"/>
      <c r="F73" s="375"/>
      <c r="G73" s="375"/>
      <c r="H73" s="375"/>
      <c r="I73" s="375"/>
      <c r="J73" s="375"/>
      <c r="K73" s="375"/>
      <c r="L73" s="375"/>
      <c r="M73" s="375"/>
      <c r="N73" s="376"/>
      <c r="O73" s="29"/>
      <c r="P73" s="808"/>
      <c r="Q73" s="808"/>
      <c r="R73" s="808"/>
      <c r="S73" s="808"/>
      <c r="T73" s="808"/>
      <c r="U73" s="808"/>
      <c r="V73" s="808"/>
      <c r="W73" s="808"/>
      <c r="X73" s="808"/>
      <c r="Y73" s="808"/>
      <c r="Z73" s="808"/>
      <c r="AA73" s="808"/>
      <c r="AB73" s="808"/>
      <c r="AC73" s="808"/>
      <c r="AD73" s="29"/>
    </row>
    <row r="74" spans="1:30" ht="30" customHeight="1">
      <c r="A74" s="29"/>
      <c r="B74" s="442"/>
      <c r="C74" s="450" t="s">
        <v>109</v>
      </c>
      <c r="D74" s="451"/>
      <c r="E74" s="451"/>
      <c r="F74" s="451"/>
      <c r="G74" s="451"/>
      <c r="H74" s="451"/>
      <c r="I74" s="451"/>
      <c r="J74" s="451"/>
      <c r="K74" s="451"/>
      <c r="L74" s="451"/>
      <c r="M74" s="69"/>
      <c r="N74" s="70"/>
      <c r="O74" s="29"/>
      <c r="P74" s="808"/>
      <c r="Q74" s="808"/>
      <c r="R74" s="808"/>
      <c r="S74" s="808"/>
      <c r="T74" s="808"/>
      <c r="U74" s="808"/>
      <c r="V74" s="808"/>
      <c r="W74" s="808"/>
      <c r="X74" s="808"/>
      <c r="Y74" s="808"/>
      <c r="Z74" s="808"/>
      <c r="AA74" s="808"/>
      <c r="AB74" s="808"/>
      <c r="AC74" s="808"/>
      <c r="AD74" s="29"/>
    </row>
    <row r="75" spans="1:30" ht="30" customHeight="1">
      <c r="A75" s="29"/>
      <c r="B75" s="442"/>
      <c r="C75" s="67"/>
      <c r="D75" s="452" t="s">
        <v>270</v>
      </c>
      <c r="E75" s="452"/>
      <c r="F75" s="304"/>
      <c r="G75" s="304"/>
      <c r="H75" s="304"/>
      <c r="I75" s="207" t="s">
        <v>110</v>
      </c>
      <c r="J75" s="208" t="s">
        <v>247</v>
      </c>
      <c r="K75" s="209" t="s">
        <v>111</v>
      </c>
      <c r="L75" s="217" t="s">
        <v>247</v>
      </c>
      <c r="M75" s="210" t="s">
        <v>112</v>
      </c>
      <c r="N75" s="211" t="s">
        <v>113</v>
      </c>
      <c r="O75" s="63"/>
      <c r="P75" s="301" t="s">
        <v>114</v>
      </c>
      <c r="Q75" s="301"/>
      <c r="R75" s="301"/>
      <c r="S75" s="301"/>
      <c r="T75" s="301"/>
      <c r="U75" s="301"/>
      <c r="V75" s="301"/>
      <c r="W75" s="301"/>
      <c r="X75" s="301"/>
      <c r="Y75" s="301"/>
      <c r="Z75" s="301"/>
      <c r="AA75" s="301"/>
      <c r="AB75" s="301"/>
      <c r="AC75" s="301"/>
      <c r="AD75" s="29"/>
    </row>
    <row r="76" spans="1:30" ht="30" customHeight="1">
      <c r="A76" s="29"/>
      <c r="B76" s="443"/>
      <c r="C76" s="68"/>
      <c r="D76" s="377" t="s">
        <v>271</v>
      </c>
      <c r="E76" s="377"/>
      <c r="F76" s="304"/>
      <c r="G76" s="304"/>
      <c r="H76" s="304"/>
      <c r="I76" s="212" t="s">
        <v>110</v>
      </c>
      <c r="J76" s="213" t="s">
        <v>247</v>
      </c>
      <c r="K76" s="214" t="s">
        <v>111</v>
      </c>
      <c r="L76" s="218" t="s">
        <v>247</v>
      </c>
      <c r="M76" s="215" t="s">
        <v>112</v>
      </c>
      <c r="N76" s="216" t="s">
        <v>113</v>
      </c>
      <c r="O76" s="29"/>
      <c r="P76" s="300"/>
      <c r="Q76" s="300"/>
      <c r="R76" s="300"/>
      <c r="S76" s="300"/>
      <c r="T76" s="300"/>
      <c r="U76" s="300"/>
      <c r="V76" s="300"/>
      <c r="W76" s="300"/>
      <c r="X76" s="300"/>
      <c r="Y76" s="300"/>
      <c r="Z76" s="300"/>
      <c r="AA76" s="300"/>
      <c r="AB76" s="300"/>
      <c r="AC76" s="300"/>
      <c r="AD76" s="29"/>
    </row>
    <row r="77" spans="1:30" ht="30" customHeight="1">
      <c r="A77" s="29"/>
      <c r="B77" s="802" t="s">
        <v>280</v>
      </c>
      <c r="C77" s="803"/>
      <c r="D77" s="803"/>
      <c r="E77" s="803"/>
      <c r="F77" s="803"/>
      <c r="G77" s="803"/>
      <c r="H77" s="803"/>
      <c r="I77" s="803"/>
      <c r="J77" s="803"/>
      <c r="K77" s="803"/>
      <c r="L77" s="803"/>
      <c r="M77" s="803"/>
      <c r="N77" s="804"/>
      <c r="O77" s="29"/>
      <c r="P77" s="300"/>
      <c r="Q77" s="300"/>
      <c r="R77" s="300"/>
      <c r="S77" s="300"/>
      <c r="T77" s="300"/>
      <c r="U77" s="300"/>
      <c r="V77" s="300"/>
      <c r="W77" s="300"/>
      <c r="X77" s="300"/>
      <c r="Y77" s="300"/>
      <c r="Z77" s="300"/>
      <c r="AA77" s="300"/>
      <c r="AB77" s="300"/>
      <c r="AC77" s="300"/>
      <c r="AD77" s="29"/>
    </row>
    <row r="78" spans="1:30" ht="30" customHeight="1">
      <c r="A78" s="29"/>
      <c r="B78" s="805"/>
      <c r="C78" s="806"/>
      <c r="D78" s="806"/>
      <c r="E78" s="806"/>
      <c r="F78" s="806"/>
      <c r="G78" s="806"/>
      <c r="H78" s="806"/>
      <c r="I78" s="806"/>
      <c r="J78" s="806"/>
      <c r="K78" s="806"/>
      <c r="L78" s="806"/>
      <c r="M78" s="806"/>
      <c r="N78" s="807"/>
      <c r="O78" s="29"/>
      <c r="P78" s="300"/>
      <c r="Q78" s="300"/>
      <c r="R78" s="300"/>
      <c r="S78" s="300"/>
      <c r="T78" s="300"/>
      <c r="U78" s="300"/>
      <c r="V78" s="300"/>
      <c r="W78" s="300"/>
      <c r="X78" s="300"/>
      <c r="Y78" s="300"/>
      <c r="Z78" s="300"/>
      <c r="AA78" s="300"/>
      <c r="AB78" s="300"/>
      <c r="AC78" s="300"/>
      <c r="AD78" s="29"/>
    </row>
    <row r="79" spans="1:30" ht="15" customHeight="1">
      <c r="A79" s="29"/>
      <c r="B79" s="29"/>
      <c r="C79" s="29"/>
      <c r="D79" s="29"/>
      <c r="E79" s="29"/>
      <c r="F79" s="29"/>
      <c r="G79" s="29"/>
      <c r="H79" s="29"/>
      <c r="I79" s="29"/>
      <c r="J79" s="29"/>
      <c r="K79" s="29"/>
      <c r="L79" s="29"/>
      <c r="M79" s="29"/>
      <c r="N79" s="29"/>
      <c r="O79" s="29"/>
      <c r="P79" s="29"/>
      <c r="Q79" s="71"/>
      <c r="R79" s="71"/>
      <c r="S79" s="71"/>
      <c r="T79" s="71"/>
      <c r="U79" s="71"/>
      <c r="V79" s="71"/>
      <c r="W79" s="71"/>
      <c r="X79" s="71"/>
      <c r="Y79" s="71"/>
      <c r="Z79" s="71"/>
      <c r="AA79" s="71"/>
      <c r="AB79" s="71"/>
      <c r="AC79" s="71"/>
      <c r="AD79" s="29"/>
    </row>
    <row r="80" spans="1:30" ht="20.25" customHeight="1">
      <c r="A80" s="11"/>
      <c r="B80" s="16" t="s">
        <v>115</v>
      </c>
      <c r="C80" s="12"/>
      <c r="D80" s="12"/>
      <c r="E80" s="12"/>
      <c r="F80" s="12"/>
      <c r="G80" s="12"/>
      <c r="H80" s="12"/>
      <c r="I80" s="12"/>
      <c r="J80" s="12"/>
      <c r="K80" s="12"/>
      <c r="L80" s="12"/>
      <c r="M80" s="12"/>
      <c r="N80" s="12"/>
      <c r="O80" s="12"/>
      <c r="P80" s="12"/>
      <c r="Q80" s="12"/>
      <c r="R80" s="12"/>
      <c r="S80" s="12"/>
      <c r="T80" s="11"/>
      <c r="U80" s="11"/>
      <c r="V80" s="11"/>
      <c r="W80" s="11"/>
      <c r="X80" s="11"/>
      <c r="Y80" s="11"/>
      <c r="Z80" s="11"/>
      <c r="AA80" s="11"/>
      <c r="AB80" s="11"/>
      <c r="AC80" s="11"/>
      <c r="AD80" s="11"/>
    </row>
    <row r="81" spans="1:30" ht="20.25" customHeight="1">
      <c r="A81" s="11"/>
      <c r="B81" s="13" t="s">
        <v>151</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20.25" customHeight="1">
      <c r="A82" s="11"/>
      <c r="B82" s="13" t="s">
        <v>196</v>
      </c>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20.25" customHeight="1">
      <c r="A83" s="11"/>
      <c r="B83" s="302" t="s">
        <v>212</v>
      </c>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row>
    <row r="84" spans="1:30" ht="20.25" customHeight="1">
      <c r="A84" s="11"/>
      <c r="B84" s="13" t="s">
        <v>158</v>
      </c>
      <c r="C84" s="15"/>
      <c r="D84" s="15"/>
      <c r="E84" s="15"/>
      <c r="F84" s="15"/>
      <c r="G84" s="15"/>
      <c r="H84" s="15"/>
      <c r="I84" s="15"/>
      <c r="J84" s="15"/>
      <c r="K84" s="15"/>
      <c r="L84" s="15"/>
      <c r="M84" s="15"/>
      <c r="N84" s="15"/>
      <c r="O84" s="15"/>
      <c r="P84" s="15"/>
      <c r="Q84" s="15"/>
      <c r="R84" s="15"/>
      <c r="S84" s="15"/>
      <c r="T84" s="15"/>
      <c r="U84" s="11"/>
      <c r="V84" s="11"/>
      <c r="W84" s="11"/>
      <c r="X84" s="11"/>
      <c r="Y84" s="11"/>
      <c r="Z84" s="11"/>
      <c r="AA84" s="11"/>
      <c r="AB84" s="11"/>
      <c r="AC84" s="11"/>
      <c r="AD84" s="11"/>
    </row>
    <row r="85" spans="1:30" ht="20.25" customHeight="1">
      <c r="A85" s="11"/>
      <c r="B85" s="299" t="s">
        <v>207</v>
      </c>
      <c r="C85" s="299"/>
      <c r="D85" s="299"/>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row>
    <row r="86" spans="1:30" ht="20.25" customHeight="1">
      <c r="A86" s="11"/>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row>
  </sheetData>
  <sheetProtection algorithmName="SHA-512" hashValue="aP4Tb2um/HCXYCkELs8XcFKfuRI5QN2XJrdf5x7kxCMXZsL5+hLTYVxlhueyb5pUTOkJKKxHWQiBv1jnWg4A/w==" saltValue="D0Kipg5Oe9XvgeY+641FcQ==" spinCount="100000" sheet="1" selectLockedCells="1"/>
  <mergeCells count="175">
    <mergeCell ref="M51:N51"/>
    <mergeCell ref="B77:N78"/>
    <mergeCell ref="P67:AC74"/>
    <mergeCell ref="P58:AC62"/>
    <mergeCell ref="C57:D58"/>
    <mergeCell ref="B21:B22"/>
    <mergeCell ref="B66:B76"/>
    <mergeCell ref="C66:K66"/>
    <mergeCell ref="B33:B46"/>
    <mergeCell ref="F41:G43"/>
    <mergeCell ref="F44:G45"/>
    <mergeCell ref="F46:G46"/>
    <mergeCell ref="C33:E46"/>
    <mergeCell ref="B56:B58"/>
    <mergeCell ref="C74:L74"/>
    <mergeCell ref="D75:E75"/>
    <mergeCell ref="J57:K57"/>
    <mergeCell ref="J58:K58"/>
    <mergeCell ref="B49:B53"/>
    <mergeCell ref="I41:N41"/>
    <mergeCell ref="I42:N42"/>
    <mergeCell ref="I43:N43"/>
    <mergeCell ref="I44:N44"/>
    <mergeCell ref="I45:N45"/>
    <mergeCell ref="H39:N39"/>
    <mergeCell ref="H40:N40"/>
    <mergeCell ref="B24:B26"/>
    <mergeCell ref="B28:B31"/>
    <mergeCell ref="H35:N35"/>
    <mergeCell ref="C18:E18"/>
    <mergeCell ref="F15:N15"/>
    <mergeCell ref="F16:N16"/>
    <mergeCell ref="I20:K20"/>
    <mergeCell ref="L20:M20"/>
    <mergeCell ref="F22:N22"/>
    <mergeCell ref="C28:D29"/>
    <mergeCell ref="C15:D16"/>
    <mergeCell ref="C24:D25"/>
    <mergeCell ref="C20:E20"/>
    <mergeCell ref="C21:D22"/>
    <mergeCell ref="F33:G33"/>
    <mergeCell ref="C30:E30"/>
    <mergeCell ref="C31:E31"/>
    <mergeCell ref="F30:N30"/>
    <mergeCell ref="F31:N31"/>
    <mergeCell ref="C26:E26"/>
    <mergeCell ref="F26:N26"/>
    <mergeCell ref="F25:N25"/>
    <mergeCell ref="F24:N24"/>
    <mergeCell ref="F28:N28"/>
    <mergeCell ref="F29:N29"/>
    <mergeCell ref="B65:N65"/>
    <mergeCell ref="L66:N66"/>
    <mergeCell ref="C68:N73"/>
    <mergeCell ref="D76:E76"/>
    <mergeCell ref="F36:G40"/>
    <mergeCell ref="H46:N46"/>
    <mergeCell ref="Q36:R36"/>
    <mergeCell ref="Q37:R37"/>
    <mergeCell ref="Q38:R38"/>
    <mergeCell ref="C56:D56"/>
    <mergeCell ref="O49:O53"/>
    <mergeCell ref="B62:N62"/>
    <mergeCell ref="O36:P40"/>
    <mergeCell ref="P63:AC63"/>
    <mergeCell ref="B59:N59"/>
    <mergeCell ref="B60:N60"/>
    <mergeCell ref="B61:N61"/>
    <mergeCell ref="E56:G56"/>
    <mergeCell ref="J56:K56"/>
    <mergeCell ref="Q39:R39"/>
    <mergeCell ref="H37:N37"/>
    <mergeCell ref="P56:AC56"/>
    <mergeCell ref="P57:AC57"/>
    <mergeCell ref="S6:V6"/>
    <mergeCell ref="Q1:R1"/>
    <mergeCell ref="S1:V1"/>
    <mergeCell ref="F21:N21"/>
    <mergeCell ref="F20:G20"/>
    <mergeCell ref="Q4:R4"/>
    <mergeCell ref="Q5:R5"/>
    <mergeCell ref="Q6:R6"/>
    <mergeCell ref="Q7:R7"/>
    <mergeCell ref="S7:V7"/>
    <mergeCell ref="P2:P7"/>
    <mergeCell ref="B1:I2"/>
    <mergeCell ref="C4:N4"/>
    <mergeCell ref="Q2:R2"/>
    <mergeCell ref="Q3:R3"/>
    <mergeCell ref="C9:E9"/>
    <mergeCell ref="P9:AC9"/>
    <mergeCell ref="F14:N14"/>
    <mergeCell ref="F13:N13"/>
    <mergeCell ref="C11:E11"/>
    <mergeCell ref="C13:E13"/>
    <mergeCell ref="C14:E14"/>
    <mergeCell ref="B13:B14"/>
    <mergeCell ref="B15:B16"/>
    <mergeCell ref="M53:N53"/>
    <mergeCell ref="H38:N38"/>
    <mergeCell ref="Q40:R40"/>
    <mergeCell ref="F9:G9"/>
    <mergeCell ref="H9:I9"/>
    <mergeCell ref="P21:AC22"/>
    <mergeCell ref="O33:P35"/>
    <mergeCell ref="P20:AC20"/>
    <mergeCell ref="P24:AC25"/>
    <mergeCell ref="P26:AC26"/>
    <mergeCell ref="T33:AC33"/>
    <mergeCell ref="T34:AC34"/>
    <mergeCell ref="T35:AC35"/>
    <mergeCell ref="Q33:R35"/>
    <mergeCell ref="T36:AC36"/>
    <mergeCell ref="T37:AC37"/>
    <mergeCell ref="M11:N11"/>
    <mergeCell ref="J11:L11"/>
    <mergeCell ref="F11:H11"/>
    <mergeCell ref="J9:L9"/>
    <mergeCell ref="F34:G34"/>
    <mergeCell ref="F35:G35"/>
    <mergeCell ref="H33:N33"/>
    <mergeCell ref="H34:N34"/>
    <mergeCell ref="B85:AD86"/>
    <mergeCell ref="P75:AC75"/>
    <mergeCell ref="P76:AC76"/>
    <mergeCell ref="P77:AC77"/>
    <mergeCell ref="P78:AC78"/>
    <mergeCell ref="B83:AD83"/>
    <mergeCell ref="P66:AC66"/>
    <mergeCell ref="F75:H75"/>
    <mergeCell ref="F76:H76"/>
    <mergeCell ref="P49:AC53"/>
    <mergeCell ref="AH17:AK17"/>
    <mergeCell ref="AE1:AG1"/>
    <mergeCell ref="AH1:AI1"/>
    <mergeCell ref="AE2:AG2"/>
    <mergeCell ref="AH2:AI2"/>
    <mergeCell ref="AE3:AI3"/>
    <mergeCell ref="AJ3:AK3"/>
    <mergeCell ref="AE4:AI4"/>
    <mergeCell ref="AJ4:AK4"/>
    <mergeCell ref="AE5:AI5"/>
    <mergeCell ref="AJ5:AK5"/>
    <mergeCell ref="AF18:AG18"/>
    <mergeCell ref="AH18:AK18"/>
    <mergeCell ref="P13:AC16"/>
    <mergeCell ref="T38:AC38"/>
    <mergeCell ref="S2:V2"/>
    <mergeCell ref="S3:V3"/>
    <mergeCell ref="S4:V4"/>
    <mergeCell ref="S5:V5"/>
    <mergeCell ref="C52:L52"/>
    <mergeCell ref="M52:N52"/>
    <mergeCell ref="F18:L18"/>
    <mergeCell ref="AE6:AI6"/>
    <mergeCell ref="AJ6:AK6"/>
    <mergeCell ref="AE10:AE17"/>
    <mergeCell ref="AF10:AG10"/>
    <mergeCell ref="AH10:AK10"/>
    <mergeCell ref="AF11:AG11"/>
    <mergeCell ref="AH11:AK11"/>
    <mergeCell ref="AF12:AG12"/>
    <mergeCell ref="AH12:AK12"/>
    <mergeCell ref="AF13:AG13"/>
    <mergeCell ref="AH13:AK13"/>
    <mergeCell ref="AF14:AG14"/>
    <mergeCell ref="AH14:AK14"/>
    <mergeCell ref="AF15:AG15"/>
    <mergeCell ref="AH15:AK15"/>
    <mergeCell ref="AF16:AG16"/>
    <mergeCell ref="AH16:AK16"/>
    <mergeCell ref="AF17:AG17"/>
    <mergeCell ref="H36:N36"/>
    <mergeCell ref="G49:N49"/>
    <mergeCell ref="M50:N50"/>
  </mergeCells>
  <phoneticPr fontId="2" type="Hiragana"/>
  <dataValidations count="10">
    <dataValidation type="list" allowBlank="1" showInputMessage="1" showErrorMessage="1" sqref="G49" xr:uid="{B67A76E0-2C51-4914-9847-83C1C4C3C8AE}">
      <formula1>"済んでいる,済んでいない,出版されている楽譜（レンタルを含む）を使用しているので不要,権利消滅により不要,オリジナル作品のため不要"</formula1>
    </dataValidation>
    <dataValidation type="list" allowBlank="1" showInputMessage="1" showErrorMessage="1" sqref="L75:L76" xr:uid="{BDDBCB57-B966-4771-8D85-1F2EB108050D}">
      <formula1>"　,00,05,10,15,20,25,30,35,40,45,50,55"</formula1>
    </dataValidation>
    <dataValidation type="list" allowBlank="1" showInputMessage="1" showErrorMessage="1" sqref="J75:J76" xr:uid="{6C90271E-DEBE-43AA-9D2E-9806BF56FD5D}">
      <formula1>"　,6,7,8,9,10,11,12,13,14,15,16,17,18,19,20,21,22,23,24"</formula1>
    </dataValidation>
    <dataValidation type="list" allowBlank="1" showInputMessage="1" showErrorMessage="1" sqref="M52:M53" xr:uid="{00000000-0002-0000-0000-000000000000}">
      <formula1>"承諾します,承諾しません"</formula1>
    </dataValidation>
    <dataValidation type="list" allowBlank="1" showInputMessage="1" showErrorMessage="1" sqref="M50" xr:uid="{FCBB0CF0-B5B1-446F-8CDA-9B645A460C26}">
      <formula1>"　,あり,なし"</formula1>
    </dataValidation>
    <dataValidation type="list" allowBlank="1" showInputMessage="1" showErrorMessage="1" sqref="L66:N66" xr:uid="{359027FB-E7BC-A644-A83B-4C6FD4240563}">
      <formula1>$AF$9:$AF$15</formula1>
    </dataValidation>
    <dataValidation type="list" allowBlank="1" showInputMessage="1" showErrorMessage="1" sqref="S2:S7" xr:uid="{F6AA00B1-AB23-BA45-AA12-0F64ABD205D7}">
      <formula1>$O$2:$O$6</formula1>
    </dataValidation>
    <dataValidation type="list" allowBlank="1" showInputMessage="1" showErrorMessage="1" sqref="J11:L11" xr:uid="{46D82241-35FC-42CC-943C-C64B27DF790B}">
      <formula1>"　,中学生,高等学校,大学,職場一般"</formula1>
    </dataValidation>
    <dataValidation type="list" allowBlank="1" showInputMessage="1" showErrorMessage="1" sqref="F75:H76" xr:uid="{0F4B9123-FA3A-4244-B125-805D48A427BE}">
      <formula1>$AL$8:$AL$16</formula1>
    </dataValidation>
    <dataValidation type="list" allowBlank="1" showInputMessage="1" showErrorMessage="1" sqref="M51:N51" xr:uid="{CBEDEF7A-268C-4F40-80B0-C30E673CEA3B}">
      <formula1>"　,借用する,借用しない"</formula1>
    </dataValidation>
  </dataValidations>
  <pageMargins left="0.51181102362204722" right="0.31496062992125984" top="0.35433070866141736" bottom="0.35433070866141736" header="0.31496062992125984" footer="0.31496062992125984"/>
  <pageSetup paperSize="8" scale="5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38"/>
  <sheetViews>
    <sheetView zoomScaleNormal="100" workbookViewId="0"/>
  </sheetViews>
  <sheetFormatPr defaultColWidth="8.875" defaultRowHeight="15" customHeight="1"/>
  <cols>
    <col min="1" max="12" width="8.375" style="2" customWidth="1"/>
    <col min="13" max="16384" width="8.875" style="2"/>
  </cols>
  <sheetData>
    <row r="1" spans="1:13" ht="20.100000000000001" customHeight="1">
      <c r="A1" s="9" t="s">
        <v>118</v>
      </c>
      <c r="B1" s="14"/>
      <c r="C1" s="4"/>
      <c r="D1" s="4"/>
      <c r="E1" s="4"/>
      <c r="F1" s="4"/>
      <c r="G1" s="90"/>
      <c r="H1" s="4"/>
      <c r="I1" s="517">
        <f>IF('（A)入力シート'!$AF$17="","",'（A)入力シート'!$AF$17)</f>
        <v>45829</v>
      </c>
      <c r="J1" s="517"/>
      <c r="K1" s="517"/>
      <c r="L1" s="4" t="s">
        <v>131</v>
      </c>
    </row>
    <row r="2" spans="1:13" ht="20.100000000000001" customHeight="1">
      <c r="A2" s="549" t="s">
        <v>286</v>
      </c>
      <c r="B2" s="549"/>
      <c r="C2" s="549"/>
      <c r="D2" s="549"/>
      <c r="E2" s="549"/>
      <c r="F2" s="549"/>
      <c r="G2" s="549"/>
      <c r="H2" s="549"/>
      <c r="I2" s="549"/>
      <c r="J2" s="549"/>
      <c r="K2" s="549"/>
      <c r="L2" s="549"/>
    </row>
    <row r="3" spans="1:13" ht="20.100000000000001" customHeight="1">
      <c r="A3" s="549"/>
      <c r="B3" s="549"/>
      <c r="C3" s="549"/>
      <c r="D3" s="549"/>
      <c r="E3" s="549"/>
      <c r="F3" s="549"/>
      <c r="G3" s="549"/>
      <c r="H3" s="549"/>
      <c r="I3" s="549"/>
      <c r="J3" s="549"/>
      <c r="K3" s="549"/>
      <c r="L3" s="549"/>
    </row>
    <row r="4" spans="1:13" ht="9" customHeight="1" thickBot="1">
      <c r="A4" s="532"/>
      <c r="B4" s="532"/>
      <c r="C4" s="532"/>
      <c r="D4" s="532"/>
      <c r="E4" s="532"/>
      <c r="F4" s="532"/>
      <c r="G4" s="532"/>
      <c r="H4" s="532"/>
      <c r="I4" s="532"/>
      <c r="J4" s="532"/>
      <c r="K4" s="532"/>
      <c r="L4" s="532"/>
    </row>
    <row r="5" spans="1:13" ht="35.1" customHeight="1" thickBot="1">
      <c r="A5" s="547"/>
      <c r="B5" s="547"/>
      <c r="C5" s="547"/>
      <c r="D5" s="547"/>
      <c r="E5" s="547"/>
      <c r="F5" s="547"/>
      <c r="G5" s="548"/>
      <c r="H5" s="542" t="s">
        <v>126</v>
      </c>
      <c r="I5" s="543"/>
      <c r="J5" s="544" t="str">
        <f>IF('（A)入力シート'!L66="","",'（A)入力シート'!L66)</f>
        <v/>
      </c>
      <c r="K5" s="545"/>
      <c r="L5" s="546"/>
    </row>
    <row r="6" spans="1:13" ht="35.1" customHeight="1">
      <c r="A6" s="533" t="s">
        <v>35</v>
      </c>
      <c r="B6" s="534"/>
      <c r="C6" s="526" t="str">
        <f>IF('（A)入力シート'!F11="","",'（A)入力シート'!F11)</f>
        <v>B</v>
      </c>
      <c r="D6" s="527"/>
      <c r="E6" s="224" t="s">
        <v>178</v>
      </c>
      <c r="F6" s="526" t="str">
        <f>IF('（A)入力シート'!J11="","",'（A)入力シート'!J11)</f>
        <v>　</v>
      </c>
      <c r="G6" s="527"/>
      <c r="H6" s="224" t="s">
        <v>129</v>
      </c>
      <c r="I6" s="225" t="s">
        <v>128</v>
      </c>
      <c r="J6" s="535"/>
      <c r="K6" s="535"/>
      <c r="L6" s="226" t="s">
        <v>56</v>
      </c>
    </row>
    <row r="7" spans="1:13" ht="25.5" customHeight="1">
      <c r="A7" s="528" t="s">
        <v>33</v>
      </c>
      <c r="B7" s="529"/>
      <c r="C7" s="536" t="str">
        <f>IF('（A)入力シート'!F13="","",'（A)入力シート'!F13)</f>
        <v/>
      </c>
      <c r="D7" s="537"/>
      <c r="E7" s="537"/>
      <c r="F7" s="537"/>
      <c r="G7" s="537"/>
      <c r="H7" s="537"/>
      <c r="I7" s="537"/>
      <c r="J7" s="537"/>
      <c r="K7" s="537"/>
      <c r="L7" s="538"/>
    </row>
    <row r="8" spans="1:13" ht="48.75" customHeight="1">
      <c r="A8" s="530" t="s">
        <v>50</v>
      </c>
      <c r="B8" s="531"/>
      <c r="C8" s="539" t="str">
        <f>IF('（A)入力シート'!F14="","",'（A)入力シート'!F14)</f>
        <v/>
      </c>
      <c r="D8" s="540"/>
      <c r="E8" s="540"/>
      <c r="F8" s="540"/>
      <c r="G8" s="540"/>
      <c r="H8" s="540"/>
      <c r="I8" s="540"/>
      <c r="J8" s="540"/>
      <c r="K8" s="540"/>
      <c r="L8" s="541"/>
    </row>
    <row r="9" spans="1:13" ht="36" customHeight="1">
      <c r="A9" s="501" t="s">
        <v>51</v>
      </c>
      <c r="B9" s="502"/>
      <c r="C9" s="557" t="str">
        <f>IF('（A)入力シート'!F18="","",'（A)入力シート'!F18)</f>
        <v/>
      </c>
      <c r="D9" s="558"/>
      <c r="E9" s="558"/>
      <c r="F9" s="558"/>
      <c r="G9" s="558"/>
      <c r="H9" s="558"/>
      <c r="I9" s="558"/>
      <c r="J9" s="555" t="s">
        <v>160</v>
      </c>
      <c r="K9" s="555"/>
      <c r="L9" s="556"/>
    </row>
    <row r="10" spans="1:13" ht="35.25" customHeight="1">
      <c r="A10" s="518" t="s">
        <v>54</v>
      </c>
      <c r="B10" s="519"/>
      <c r="C10" s="520" t="str">
        <f>IF('（A)入力シート'!F20="","",'（A)入力シート'!F20)</f>
        <v/>
      </c>
      <c r="D10" s="521"/>
      <c r="E10" s="194" t="s">
        <v>15</v>
      </c>
      <c r="F10" s="227" t="s">
        <v>117</v>
      </c>
      <c r="G10" s="522" t="s">
        <v>55</v>
      </c>
      <c r="H10" s="523"/>
      <c r="I10" s="524" t="str">
        <f>IF('（A)入力シート'!L20="","",'（A)入力シート'!L20)</f>
        <v/>
      </c>
      <c r="J10" s="525"/>
      <c r="K10" s="194" t="s">
        <v>52</v>
      </c>
      <c r="L10" s="228"/>
    </row>
    <row r="11" spans="1:13" ht="35.25" customHeight="1">
      <c r="A11" s="518" t="s">
        <v>57</v>
      </c>
      <c r="B11" s="506"/>
      <c r="C11" s="599" t="str">
        <f>IF('（A)入力シート'!F22="","",'（A)入力シート'!F22)</f>
        <v/>
      </c>
      <c r="D11" s="600"/>
      <c r="E11" s="600"/>
      <c r="F11" s="600"/>
      <c r="G11" s="229"/>
      <c r="H11" s="229"/>
      <c r="I11" s="229"/>
      <c r="J11" s="229"/>
      <c r="K11" s="229"/>
      <c r="L11" s="230"/>
    </row>
    <row r="12" spans="1:13" ht="24.95" customHeight="1">
      <c r="A12" s="499" t="s">
        <v>30</v>
      </c>
      <c r="B12" s="500"/>
      <c r="C12" s="231" t="s">
        <v>27</v>
      </c>
      <c r="D12" s="563" t="str">
        <f>IF('（A)入力シート'!F28="","",'（A)入力シート'!F28)</f>
        <v/>
      </c>
      <c r="E12" s="563"/>
      <c r="F12" s="563"/>
      <c r="G12" s="232"/>
      <c r="H12" s="233"/>
      <c r="I12" s="234" t="s">
        <v>132</v>
      </c>
      <c r="J12" s="550" t="str">
        <f>IF('（A)入力シート'!F30="","",'（A)入力シート'!F30)</f>
        <v/>
      </c>
      <c r="K12" s="550"/>
      <c r="L12" s="551"/>
      <c r="M12" s="4"/>
    </row>
    <row r="13" spans="1:13" ht="24.95" customHeight="1">
      <c r="A13" s="501"/>
      <c r="B13" s="502"/>
      <c r="C13" s="552" t="str">
        <f>IF('（A)入力シート'!F29="","",'（A)入力シート'!F29)</f>
        <v/>
      </c>
      <c r="D13" s="553"/>
      <c r="E13" s="553"/>
      <c r="F13" s="553"/>
      <c r="G13" s="553"/>
      <c r="H13" s="554"/>
      <c r="I13" s="235" t="s">
        <v>22</v>
      </c>
      <c r="J13" s="550" t="str">
        <f>IF('（A)入力シート'!F31="","",'（A)入力シート'!F31)</f>
        <v/>
      </c>
      <c r="K13" s="550"/>
      <c r="L13" s="551"/>
      <c r="M13" s="4"/>
    </row>
    <row r="14" spans="1:13" ht="20.25" customHeight="1">
      <c r="A14" s="559" t="s">
        <v>6</v>
      </c>
      <c r="B14" s="560"/>
      <c r="C14" s="601" t="str">
        <f>IF('（A)入力シート'!F24="","",'（A)入力シート'!F24)</f>
        <v/>
      </c>
      <c r="D14" s="602"/>
      <c r="E14" s="602"/>
      <c r="F14" s="602"/>
      <c r="G14" s="236"/>
      <c r="H14" s="237"/>
      <c r="I14" s="522" t="s">
        <v>28</v>
      </c>
      <c r="J14" s="597"/>
      <c r="K14" s="597"/>
      <c r="L14" s="598"/>
      <c r="M14" s="18"/>
    </row>
    <row r="15" spans="1:13" ht="30" customHeight="1" thickBot="1">
      <c r="A15" s="561" t="s">
        <v>197</v>
      </c>
      <c r="B15" s="562"/>
      <c r="C15" s="603" t="str">
        <f>IF('（A)入力シート'!F25="","",'（A)入力シート'!F25)</f>
        <v/>
      </c>
      <c r="D15" s="604"/>
      <c r="E15" s="604"/>
      <c r="F15" s="604"/>
      <c r="G15" s="238"/>
      <c r="H15" s="239"/>
      <c r="I15" s="579" t="str">
        <f>IF('（A)入力シート'!F26="","",'（A)入力シート'!F26)</f>
        <v/>
      </c>
      <c r="J15" s="580"/>
      <c r="K15" s="580"/>
      <c r="L15" s="581"/>
      <c r="M15" s="4"/>
    </row>
    <row r="16" spans="1:13" ht="48" customHeight="1">
      <c r="A16" s="564" t="s">
        <v>236</v>
      </c>
      <c r="B16" s="565"/>
      <c r="C16" s="240" t="s">
        <v>24</v>
      </c>
      <c r="D16" s="570" t="str">
        <f>IF('（A)入力シート'!H34="","",'（A)入力シート'!H34)</f>
        <v/>
      </c>
      <c r="E16" s="571"/>
      <c r="F16" s="571"/>
      <c r="G16" s="571"/>
      <c r="H16" s="571"/>
      <c r="I16" s="572"/>
      <c r="J16" s="582" t="s">
        <v>163</v>
      </c>
      <c r="K16" s="584" t="str">
        <f>IF('（A)入力シート'!Q33="","",'（A)入力シート'!Q33)</f>
        <v/>
      </c>
      <c r="L16" s="585"/>
      <c r="M16" s="19"/>
    </row>
    <row r="17" spans="1:13" ht="28.5" customHeight="1">
      <c r="A17" s="566"/>
      <c r="B17" s="567"/>
      <c r="C17" s="241" t="s">
        <v>23</v>
      </c>
      <c r="D17" s="573" t="str">
        <f>IF('（A)入力シート'!H35="","",'（A)入力シート'!H35)</f>
        <v/>
      </c>
      <c r="E17" s="574"/>
      <c r="F17" s="574"/>
      <c r="G17" s="574"/>
      <c r="H17" s="574"/>
      <c r="I17" s="575"/>
      <c r="J17" s="583"/>
      <c r="K17" s="586"/>
      <c r="L17" s="587"/>
      <c r="M17" s="20"/>
    </row>
    <row r="18" spans="1:13" ht="17.25" customHeight="1">
      <c r="A18" s="566"/>
      <c r="B18" s="567"/>
      <c r="C18" s="576" t="s">
        <v>133</v>
      </c>
      <c r="D18" s="605" t="str">
        <f>IF('（A)入力シート'!H36="","",'（A)入力シート'!H36)</f>
        <v/>
      </c>
      <c r="E18" s="606"/>
      <c r="F18" s="606"/>
      <c r="G18" s="606"/>
      <c r="H18" s="606"/>
      <c r="I18" s="607"/>
      <c r="J18" s="594" t="s">
        <v>162</v>
      </c>
      <c r="K18" s="588" t="str">
        <f>IF('（A)入力シート'!Q36="","",'（A)入力シート'!Q36)</f>
        <v/>
      </c>
      <c r="L18" s="589"/>
      <c r="M18" s="20"/>
    </row>
    <row r="19" spans="1:13" ht="17.25" customHeight="1">
      <c r="A19" s="566"/>
      <c r="B19" s="567"/>
      <c r="C19" s="577"/>
      <c r="D19" s="463" t="str">
        <f>IF('（A)入力シート'!H37="","",'（A)入力シート'!H37)</f>
        <v/>
      </c>
      <c r="E19" s="464"/>
      <c r="F19" s="464"/>
      <c r="G19" s="464"/>
      <c r="H19" s="464"/>
      <c r="I19" s="465"/>
      <c r="J19" s="595"/>
      <c r="K19" s="590" t="str">
        <f>IF('（A)入力シート'!Q37="","",'（A)入力シート'!Q37)</f>
        <v/>
      </c>
      <c r="L19" s="591"/>
      <c r="M19" s="20"/>
    </row>
    <row r="20" spans="1:13" ht="17.25" customHeight="1">
      <c r="A20" s="566"/>
      <c r="B20" s="567"/>
      <c r="C20" s="577"/>
      <c r="D20" s="463" t="str">
        <f>IF('（A)入力シート'!H38="","",'（A)入力シート'!H38)</f>
        <v/>
      </c>
      <c r="E20" s="464"/>
      <c r="F20" s="464"/>
      <c r="G20" s="464"/>
      <c r="H20" s="464"/>
      <c r="I20" s="465"/>
      <c r="J20" s="595"/>
      <c r="K20" s="590" t="str">
        <f>IF('（A)入力シート'!Q38="","",'（A)入力シート'!Q38)</f>
        <v/>
      </c>
      <c r="L20" s="591"/>
      <c r="M20" s="20"/>
    </row>
    <row r="21" spans="1:13" ht="17.25" customHeight="1">
      <c r="A21" s="566"/>
      <c r="B21" s="567"/>
      <c r="C21" s="577"/>
      <c r="D21" s="463" t="str">
        <f>IF('（A)入力シート'!H39="","",'（A)入力シート'!H39)</f>
        <v/>
      </c>
      <c r="E21" s="464"/>
      <c r="F21" s="464"/>
      <c r="G21" s="464"/>
      <c r="H21" s="464"/>
      <c r="I21" s="465"/>
      <c r="J21" s="595"/>
      <c r="K21" s="590" t="str">
        <f>IF('（A)入力シート'!Q39="","",'（A)入力シート'!Q39)</f>
        <v/>
      </c>
      <c r="L21" s="591"/>
      <c r="M21" s="20"/>
    </row>
    <row r="22" spans="1:13" ht="17.25" customHeight="1">
      <c r="A22" s="568"/>
      <c r="B22" s="569"/>
      <c r="C22" s="578"/>
      <c r="D22" s="466" t="str">
        <f>IF('（A)入力シート'!H40="","",'（A)入力シート'!H40)</f>
        <v/>
      </c>
      <c r="E22" s="467"/>
      <c r="F22" s="467"/>
      <c r="G22" s="467"/>
      <c r="H22" s="467"/>
      <c r="I22" s="468"/>
      <c r="J22" s="596"/>
      <c r="K22" s="592" t="str">
        <f>IF('（A)入力シート'!Q40="","",'（A)入力シート'!Q40)</f>
        <v/>
      </c>
      <c r="L22" s="593"/>
      <c r="M22" s="20"/>
    </row>
    <row r="23" spans="1:13" ht="31.5" customHeight="1">
      <c r="A23" s="499" t="s">
        <v>237</v>
      </c>
      <c r="B23" s="500"/>
      <c r="C23" s="242" t="s">
        <v>24</v>
      </c>
      <c r="D23" s="503" t="str">
        <f>IF('（A)入力シート'!I42="","",'（A)入力シート'!I42)</f>
        <v/>
      </c>
      <c r="E23" s="504"/>
      <c r="F23" s="505"/>
      <c r="G23" s="509" t="s">
        <v>240</v>
      </c>
      <c r="H23" s="510"/>
      <c r="I23" s="243" t="s">
        <v>24</v>
      </c>
      <c r="J23" s="503" t="str">
        <f>IF('（A)入力シート'!I44="","",'（A)入力シート'!I44)</f>
        <v/>
      </c>
      <c r="K23" s="504"/>
      <c r="L23" s="512"/>
      <c r="M23" s="18"/>
    </row>
    <row r="24" spans="1:13" ht="24.75" customHeight="1">
      <c r="A24" s="501"/>
      <c r="B24" s="502"/>
      <c r="C24" s="244" t="s">
        <v>23</v>
      </c>
      <c r="D24" s="513" t="str">
        <f>IF('（A)入力シート'!I43="","",'（A)入力シート'!I43)</f>
        <v/>
      </c>
      <c r="E24" s="514"/>
      <c r="F24" s="515"/>
      <c r="G24" s="511"/>
      <c r="H24" s="475"/>
      <c r="I24" s="241" t="s">
        <v>23</v>
      </c>
      <c r="J24" s="513" t="str">
        <f>IF('（A)入力シート'!I45="","",'（A)入力シート'!I45)</f>
        <v/>
      </c>
      <c r="K24" s="514"/>
      <c r="L24" s="516"/>
      <c r="M24" s="19"/>
    </row>
    <row r="25" spans="1:13" ht="30" customHeight="1">
      <c r="A25" s="499" t="s">
        <v>238</v>
      </c>
      <c r="B25" s="500"/>
      <c r="C25" s="820" t="str">
        <f>IF('（A)入力シート'!H46="","",'（A)入力シート'!H46)</f>
        <v/>
      </c>
      <c r="D25" s="821"/>
      <c r="E25" s="821"/>
      <c r="F25" s="821"/>
      <c r="G25" s="821"/>
      <c r="H25" s="821"/>
      <c r="I25" s="819"/>
      <c r="J25" s="819"/>
      <c r="K25" s="819"/>
      <c r="L25" s="822"/>
      <c r="M25" s="17"/>
    </row>
    <row r="26" spans="1:13" ht="30" customHeight="1" thickBot="1">
      <c r="A26" s="476" t="s">
        <v>134</v>
      </c>
      <c r="B26" s="477"/>
      <c r="C26" s="481" t="str">
        <f>IF('（A)入力シート'!G49="","",'（A)入力シート'!G49)</f>
        <v>出版されている楽譜（レンタルを含む）を使用しているので不要</v>
      </c>
      <c r="D26" s="482"/>
      <c r="E26" s="482"/>
      <c r="F26" s="482"/>
      <c r="G26" s="482"/>
      <c r="H26" s="483"/>
      <c r="I26" s="483"/>
      <c r="J26" s="483"/>
      <c r="K26" s="483"/>
      <c r="L26" s="484"/>
    </row>
    <row r="27" spans="1:13" ht="30" customHeight="1" thickBot="1">
      <c r="A27" s="823" t="s">
        <v>53</v>
      </c>
      <c r="B27" s="824"/>
      <c r="C27" s="814" t="str">
        <f>IF('（A)入力シート'!$M$50="","",'（A)入力シート'!$M$50)</f>
        <v>　</v>
      </c>
      <c r="D27" s="815"/>
      <c r="E27" s="815"/>
      <c r="F27" s="825"/>
      <c r="G27" s="816" t="s">
        <v>285</v>
      </c>
      <c r="H27" s="816"/>
      <c r="I27" s="817" t="str">
        <f>IF('（A)入力シート'!$M$51="","",'（A)入力シート'!$M$51)</f>
        <v>　</v>
      </c>
      <c r="J27" s="817"/>
      <c r="K27" s="817"/>
      <c r="L27" s="818"/>
    </row>
    <row r="28" spans="1:13" ht="30" customHeight="1">
      <c r="A28" s="485" t="s">
        <v>66</v>
      </c>
      <c r="B28" s="486"/>
      <c r="C28" s="497" t="s">
        <v>155</v>
      </c>
      <c r="D28" s="498"/>
      <c r="E28" s="498"/>
      <c r="F28" s="498"/>
      <c r="G28" s="498"/>
      <c r="H28" s="498"/>
      <c r="I28" s="498"/>
      <c r="J28" s="498"/>
      <c r="K28" s="491" t="str">
        <f>'（A)入力シート'!M52</f>
        <v>承諾します</v>
      </c>
      <c r="L28" s="492"/>
    </row>
    <row r="29" spans="1:13" ht="30" customHeight="1">
      <c r="A29" s="487"/>
      <c r="B29" s="488"/>
      <c r="C29" s="495" t="s">
        <v>154</v>
      </c>
      <c r="D29" s="496"/>
      <c r="E29" s="496"/>
      <c r="F29" s="496"/>
      <c r="G29" s="496"/>
      <c r="H29" s="496"/>
      <c r="I29" s="496"/>
      <c r="J29" s="496"/>
      <c r="K29" s="493" t="str">
        <f>'（A)入力シート'!M53</f>
        <v>承諾します</v>
      </c>
      <c r="L29" s="494"/>
    </row>
    <row r="30" spans="1:13" ht="30.75" customHeight="1" thickBot="1">
      <c r="A30" s="489" t="s">
        <v>122</v>
      </c>
      <c r="B30" s="490"/>
      <c r="C30" s="826" t="s">
        <v>208</v>
      </c>
      <c r="D30" s="827"/>
      <c r="E30" s="827"/>
      <c r="F30" s="245" t="str">
        <f>IF('（A)入力シート'!H56="","",'（A)入力シート'!H56)</f>
        <v/>
      </c>
      <c r="G30" s="828" t="s">
        <v>153</v>
      </c>
      <c r="H30" s="829" t="str">
        <f>IF('（A)入力シート'!J56="","",'（A)入力シート'!J56)</f>
        <v/>
      </c>
      <c r="I30" s="829"/>
      <c r="J30" s="830" t="s">
        <v>17</v>
      </c>
      <c r="K30" s="831"/>
      <c r="L30" s="832"/>
    </row>
    <row r="31" spans="1:13" ht="11.25" customHeight="1">
      <c r="A31" s="246"/>
      <c r="B31" s="246"/>
      <c r="C31" s="247"/>
      <c r="D31" s="247"/>
      <c r="E31" s="248" t="s">
        <v>117</v>
      </c>
      <c r="F31" s="249"/>
      <c r="G31" s="250"/>
      <c r="H31" s="246"/>
      <c r="I31" s="246"/>
      <c r="J31" s="247"/>
      <c r="K31" s="247"/>
      <c r="L31" s="247"/>
    </row>
    <row r="32" spans="1:13" ht="33" customHeight="1">
      <c r="A32" s="479" t="s">
        <v>257</v>
      </c>
      <c r="B32" s="479"/>
      <c r="C32" s="480" t="str">
        <f>IF('（A)入力シート'!B1="","",'（A)入力シート'!B1)</f>
        <v>第６５回沖縄県吹奏楽コンクール</v>
      </c>
      <c r="D32" s="480"/>
      <c r="E32" s="480"/>
      <c r="F32" s="480"/>
      <c r="G32" s="252" t="s">
        <v>161</v>
      </c>
      <c r="H32" s="252"/>
      <c r="I32" s="253"/>
      <c r="J32" s="253"/>
      <c r="K32" s="253"/>
      <c r="L32" s="253"/>
    </row>
    <row r="33" spans="1:12" ht="20.100000000000001" customHeight="1">
      <c r="A33" s="254"/>
      <c r="B33" s="255" t="s">
        <v>287</v>
      </c>
      <c r="C33" s="478">
        <f ca="1">TODAY()</f>
        <v>45811</v>
      </c>
      <c r="D33" s="478"/>
      <c r="E33" s="256"/>
      <c r="F33" s="256"/>
      <c r="G33" s="256"/>
      <c r="H33" s="256"/>
      <c r="I33" s="256"/>
      <c r="J33" s="256"/>
      <c r="K33" s="247"/>
      <c r="L33" s="247"/>
    </row>
    <row r="34" spans="1:12" ht="20.25" customHeight="1">
      <c r="A34" s="247"/>
      <c r="B34" s="247"/>
      <c r="C34" s="247"/>
      <c r="D34" s="247"/>
      <c r="E34" s="257"/>
      <c r="F34" s="474" t="s">
        <v>152</v>
      </c>
      <c r="G34" s="474"/>
      <c r="H34" s="833" t="str">
        <f>IF('（A)入力シート'!F14="","",'（A)入力シート'!F14)</f>
        <v/>
      </c>
      <c r="I34" s="833"/>
      <c r="J34" s="833"/>
      <c r="K34" s="833"/>
      <c r="L34" s="833"/>
    </row>
    <row r="35" spans="1:12" ht="20.25" customHeight="1">
      <c r="A35" s="247"/>
      <c r="B35" s="247"/>
      <c r="C35" s="247"/>
      <c r="D35" s="247"/>
      <c r="E35" s="257"/>
      <c r="F35" s="475"/>
      <c r="G35" s="475"/>
      <c r="H35" s="834"/>
      <c r="I35" s="834"/>
      <c r="J35" s="834"/>
      <c r="K35" s="834"/>
      <c r="L35" s="834"/>
    </row>
    <row r="36" spans="1:12" ht="20.25" customHeight="1">
      <c r="A36" s="246"/>
      <c r="B36" s="247"/>
      <c r="C36" s="247"/>
      <c r="D36" s="258"/>
      <c r="E36" s="252"/>
      <c r="F36" s="471" t="s">
        <v>25</v>
      </c>
      <c r="G36" s="471"/>
      <c r="H36" s="835" t="str">
        <f>IF('（A)入力シート'!F16="","",'（A)入力シート'!F16)</f>
        <v/>
      </c>
      <c r="I36" s="835"/>
      <c r="J36" s="835"/>
      <c r="K36" s="835"/>
      <c r="L36" s="469" t="s">
        <v>244</v>
      </c>
    </row>
    <row r="37" spans="1:12" ht="20.25" customHeight="1">
      <c r="A37" s="258"/>
      <c r="B37" s="258"/>
      <c r="C37" s="258"/>
      <c r="D37" s="258"/>
      <c r="E37" s="258"/>
      <c r="F37" s="472" t="s">
        <v>58</v>
      </c>
      <c r="G37" s="472"/>
      <c r="H37" s="834"/>
      <c r="I37" s="834"/>
      <c r="J37" s="834"/>
      <c r="K37" s="834"/>
      <c r="L37" s="470"/>
    </row>
    <row r="38" spans="1:12" ht="15" customHeight="1">
      <c r="A38" s="258"/>
      <c r="B38" s="258"/>
      <c r="C38" s="258"/>
      <c r="D38" s="258"/>
      <c r="E38" s="258"/>
      <c r="F38" s="259"/>
      <c r="G38" s="259"/>
      <c r="H38" s="258"/>
      <c r="I38" s="258"/>
      <c r="J38" s="258"/>
      <c r="K38" s="258"/>
      <c r="L38" s="258"/>
    </row>
  </sheetData>
  <sheetProtection algorithmName="SHA-512" hashValue="LSSySGxF4VeFlILHJQ8ndS6DJfkGdniY0ELt/bf0fc00k94aaoJrqFplTfyY9/P6J3Dcsx6JuHh9kWbHtVfWcQ==" saltValue="NJxhKn6zK75AhFmqob/hXg==" spinCount="100000" sheet="1" objects="1" scenarios="1"/>
  <mergeCells count="82">
    <mergeCell ref="D19:I19"/>
    <mergeCell ref="D20:I20"/>
    <mergeCell ref="I14:L14"/>
    <mergeCell ref="C11:F11"/>
    <mergeCell ref="C14:F14"/>
    <mergeCell ref="C15:F15"/>
    <mergeCell ref="D18:I18"/>
    <mergeCell ref="A14:B14"/>
    <mergeCell ref="A15:B15"/>
    <mergeCell ref="D12:F12"/>
    <mergeCell ref="A16:B22"/>
    <mergeCell ref="D16:I16"/>
    <mergeCell ref="D17:I17"/>
    <mergeCell ref="C18:C22"/>
    <mergeCell ref="I15:L15"/>
    <mergeCell ref="J16:J17"/>
    <mergeCell ref="K16:L17"/>
    <mergeCell ref="K18:L18"/>
    <mergeCell ref="K19:L19"/>
    <mergeCell ref="K20:L20"/>
    <mergeCell ref="K21:L21"/>
    <mergeCell ref="K22:L22"/>
    <mergeCell ref="J18:J22"/>
    <mergeCell ref="A5:G5"/>
    <mergeCell ref="A2:L3"/>
    <mergeCell ref="F6:G6"/>
    <mergeCell ref="A11:B11"/>
    <mergeCell ref="A12:B13"/>
    <mergeCell ref="J12:L12"/>
    <mergeCell ref="J13:L13"/>
    <mergeCell ref="C13:H13"/>
    <mergeCell ref="J9:L9"/>
    <mergeCell ref="C9:I9"/>
    <mergeCell ref="I1:K1"/>
    <mergeCell ref="A9:B9"/>
    <mergeCell ref="A10:B10"/>
    <mergeCell ref="C10:D10"/>
    <mergeCell ref="G10:H10"/>
    <mergeCell ref="I10:J10"/>
    <mergeCell ref="C6:D6"/>
    <mergeCell ref="A7:B7"/>
    <mergeCell ref="A8:B8"/>
    <mergeCell ref="A4:L4"/>
    <mergeCell ref="A6:B6"/>
    <mergeCell ref="J6:K6"/>
    <mergeCell ref="C7:L7"/>
    <mergeCell ref="C8:L8"/>
    <mergeCell ref="H5:I5"/>
    <mergeCell ref="J5:L5"/>
    <mergeCell ref="A23:B24"/>
    <mergeCell ref="D23:F23"/>
    <mergeCell ref="A25:B25"/>
    <mergeCell ref="G23:H24"/>
    <mergeCell ref="J23:L23"/>
    <mergeCell ref="D24:F24"/>
    <mergeCell ref="J24:L24"/>
    <mergeCell ref="C25:H25"/>
    <mergeCell ref="A26:B26"/>
    <mergeCell ref="C33:D33"/>
    <mergeCell ref="A32:B32"/>
    <mergeCell ref="C32:F32"/>
    <mergeCell ref="C26:L26"/>
    <mergeCell ref="A28:B29"/>
    <mergeCell ref="A30:B30"/>
    <mergeCell ref="K28:L28"/>
    <mergeCell ref="K29:L29"/>
    <mergeCell ref="C29:J29"/>
    <mergeCell ref="C28:J28"/>
    <mergeCell ref="A27:B27"/>
    <mergeCell ref="C27:F27"/>
    <mergeCell ref="G27:H27"/>
    <mergeCell ref="I27:L27"/>
    <mergeCell ref="D21:I21"/>
    <mergeCell ref="D22:I22"/>
    <mergeCell ref="L36:L37"/>
    <mergeCell ref="H34:L35"/>
    <mergeCell ref="C30:E30"/>
    <mergeCell ref="H30:I30"/>
    <mergeCell ref="F36:G36"/>
    <mergeCell ref="F37:G37"/>
    <mergeCell ref="H36:K37"/>
    <mergeCell ref="F34:G35"/>
  </mergeCells>
  <phoneticPr fontId="2"/>
  <pageMargins left="0.78740157480314965" right="0.39370078740157483" top="0.59055118110236227" bottom="0.19685039370078741"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L26"/>
  <sheetViews>
    <sheetView workbookViewId="0"/>
  </sheetViews>
  <sheetFormatPr defaultColWidth="9.875" defaultRowHeight="30" customHeight="1"/>
  <cols>
    <col min="1" max="10" width="9.625" style="2" customWidth="1"/>
    <col min="11" max="16384" width="9.875" style="2"/>
  </cols>
  <sheetData>
    <row r="1" spans="1:12" ht="30" customHeight="1">
      <c r="A1" s="8" t="s">
        <v>119</v>
      </c>
      <c r="B1" s="4"/>
      <c r="C1" s="4"/>
      <c r="D1" s="4"/>
      <c r="E1" s="4"/>
      <c r="F1" s="4"/>
      <c r="G1" s="651">
        <f>IF('（A)入力シート'!$AF$17="","",'（A)入力シート'!$AF$17)</f>
        <v>45829</v>
      </c>
      <c r="H1" s="651"/>
      <c r="I1" s="651"/>
      <c r="J1" s="10" t="s">
        <v>156</v>
      </c>
      <c r="K1" s="4"/>
    </row>
    <row r="2" spans="1:12" ht="30" customHeight="1">
      <c r="A2" s="549" t="str">
        <f>IF('（A)入力シート'!$B$1="","",'（A)入力シート'!$B$1)</f>
        <v>第６５回沖縄県吹奏楽コンクール</v>
      </c>
      <c r="B2" s="549"/>
      <c r="C2" s="549"/>
      <c r="D2" s="549"/>
      <c r="E2" s="549"/>
      <c r="F2" s="549"/>
      <c r="G2" s="549"/>
      <c r="H2" s="549"/>
      <c r="I2" s="549"/>
      <c r="J2" s="549"/>
      <c r="K2" s="5"/>
      <c r="L2" s="5"/>
    </row>
    <row r="3" spans="1:12" ht="30" customHeight="1">
      <c r="A3" s="549"/>
      <c r="B3" s="549"/>
      <c r="C3" s="549"/>
      <c r="D3" s="549"/>
      <c r="E3" s="549"/>
      <c r="F3" s="549"/>
      <c r="G3" s="549"/>
      <c r="H3" s="549"/>
      <c r="I3" s="549"/>
      <c r="J3" s="549"/>
      <c r="K3" s="5"/>
      <c r="L3" s="5"/>
    </row>
    <row r="4" spans="1:12" ht="16.5" customHeight="1">
      <c r="A4" s="532"/>
      <c r="B4" s="532"/>
      <c r="C4" s="532"/>
      <c r="D4" s="532"/>
      <c r="E4" s="532"/>
      <c r="F4" s="532"/>
      <c r="G4" s="532"/>
      <c r="H4" s="532"/>
      <c r="I4" s="532"/>
      <c r="J4" s="532"/>
    </row>
    <row r="5" spans="1:12" ht="51" customHeight="1">
      <c r="A5" s="654" t="s">
        <v>259</v>
      </c>
      <c r="B5" s="654"/>
      <c r="C5" s="654"/>
      <c r="D5" s="654"/>
      <c r="E5" s="654"/>
      <c r="F5" s="654"/>
      <c r="G5" s="654"/>
      <c r="H5" s="654"/>
      <c r="I5" s="654"/>
      <c r="J5" s="654"/>
    </row>
    <row r="6" spans="1:12" ht="18.75" customHeight="1" thickBot="1">
      <c r="A6" s="164"/>
      <c r="B6" s="164"/>
      <c r="C6" s="164"/>
      <c r="D6" s="164"/>
      <c r="E6" s="164"/>
      <c r="F6" s="164"/>
      <c r="G6" s="164"/>
      <c r="H6" s="164"/>
      <c r="I6" s="164"/>
      <c r="J6" s="164"/>
    </row>
    <row r="7" spans="1:12" ht="54" customHeight="1">
      <c r="A7" s="644" t="s">
        <v>35</v>
      </c>
      <c r="B7" s="645"/>
      <c r="C7" s="628" t="str">
        <f>IF('（A)入力シート'!J11="","",'（A)入力シート'!J11)</f>
        <v>　</v>
      </c>
      <c r="D7" s="629"/>
      <c r="E7" s="260" t="s">
        <v>31</v>
      </c>
      <c r="F7" s="613" t="s">
        <v>34</v>
      </c>
      <c r="G7" s="614"/>
      <c r="H7" s="627"/>
      <c r="I7" s="627"/>
      <c r="J7" s="261" t="s">
        <v>32</v>
      </c>
    </row>
    <row r="8" spans="1:12" ht="30" customHeight="1">
      <c r="A8" s="632" t="s">
        <v>33</v>
      </c>
      <c r="B8" s="633"/>
      <c r="C8" s="634" t="str">
        <f>IF('（A)入力シート'!F13="","",'（A)入力シート'!F13)</f>
        <v/>
      </c>
      <c r="D8" s="608"/>
      <c r="E8" s="608"/>
      <c r="F8" s="608"/>
      <c r="G8" s="608"/>
      <c r="H8" s="608"/>
      <c r="I8" s="608"/>
      <c r="J8" s="609"/>
    </row>
    <row r="9" spans="1:12" ht="51" customHeight="1">
      <c r="A9" s="630" t="s">
        <v>7</v>
      </c>
      <c r="B9" s="631"/>
      <c r="C9" s="610" t="str">
        <f>IF('（A)入力シート'!F14="","",'（A)入力シート'!F14)</f>
        <v/>
      </c>
      <c r="D9" s="611"/>
      <c r="E9" s="611"/>
      <c r="F9" s="611"/>
      <c r="G9" s="611"/>
      <c r="H9" s="611"/>
      <c r="I9" s="611"/>
      <c r="J9" s="612"/>
    </row>
    <row r="10" spans="1:12" ht="35.25" customHeight="1">
      <c r="A10" s="646" t="s">
        <v>274</v>
      </c>
      <c r="B10" s="647"/>
      <c r="C10" s="648" t="str">
        <f>IF('（A)入力シート'!F18="","",'（A)入力シート'!F18)</f>
        <v/>
      </c>
      <c r="D10" s="649"/>
      <c r="E10" s="649"/>
      <c r="F10" s="649"/>
      <c r="G10" s="649"/>
      <c r="H10" s="649"/>
      <c r="I10" s="649"/>
      <c r="J10" s="650"/>
    </row>
    <row r="11" spans="1:12" ht="30" customHeight="1">
      <c r="A11" s="640" t="s">
        <v>239</v>
      </c>
      <c r="B11" s="641"/>
      <c r="C11" s="262" t="s">
        <v>41</v>
      </c>
      <c r="D11" s="608" t="str">
        <f>IF('（A)入力シート'!I41="","",'（A)入力シート'!I41)</f>
        <v/>
      </c>
      <c r="E11" s="608"/>
      <c r="F11" s="608"/>
      <c r="G11" s="608"/>
      <c r="H11" s="608"/>
      <c r="I11" s="263" ph="1"/>
      <c r="J11" s="264" ph="1"/>
    </row>
    <row r="12" spans="1:12" ht="51" customHeight="1">
      <c r="A12" s="642"/>
      <c r="B12" s="643"/>
      <c r="C12" s="265" t="s">
        <v>62</v>
      </c>
      <c r="D12" s="540" t="str">
        <f>IF('（A)入力シート'!I42="","",'（A)入力シート'!I42)</f>
        <v/>
      </c>
      <c r="E12" s="540"/>
      <c r="F12" s="540"/>
      <c r="G12" s="540"/>
      <c r="H12" s="540"/>
      <c r="I12" s="652" t="s">
        <v>61</v>
      </c>
      <c r="J12" s="653"/>
    </row>
    <row r="13" spans="1:12" ht="30" customHeight="1">
      <c r="A13" s="642"/>
      <c r="B13" s="643"/>
      <c r="C13" s="262" t="s">
        <v>63</v>
      </c>
      <c r="D13" s="608" t="str">
        <f>IF('（A)入力シート'!H33="","",'（A)入力シート'!H33)</f>
        <v/>
      </c>
      <c r="E13" s="608"/>
      <c r="F13" s="608"/>
      <c r="G13" s="608"/>
      <c r="H13" s="608"/>
      <c r="I13" s="608"/>
      <c r="J13" s="609"/>
    </row>
    <row r="14" spans="1:12" ht="51" customHeight="1">
      <c r="A14" s="630"/>
      <c r="B14" s="631"/>
      <c r="C14" s="265" t="s">
        <v>64</v>
      </c>
      <c r="D14" s="540" t="str">
        <f>IF('（A)入力シート'!H34="","",'（A)入力シート'!H34)</f>
        <v/>
      </c>
      <c r="E14" s="540"/>
      <c r="F14" s="540"/>
      <c r="G14" s="540"/>
      <c r="H14" s="540"/>
      <c r="I14" s="540"/>
      <c r="J14" s="541"/>
    </row>
    <row r="15" spans="1:12" ht="30" customHeight="1">
      <c r="A15" s="632" t="s">
        <v>33</v>
      </c>
      <c r="B15" s="633"/>
      <c r="C15" s="634" t="str">
        <f>IF('（A)入力シート'!F21="","",'（A)入力シート'!F21)</f>
        <v/>
      </c>
      <c r="D15" s="608"/>
      <c r="E15" s="608"/>
      <c r="F15" s="608"/>
      <c r="G15" s="608"/>
      <c r="H15" s="608"/>
      <c r="I15" s="608"/>
      <c r="J15" s="609"/>
    </row>
    <row r="16" spans="1:12" ht="51" customHeight="1" thickBot="1">
      <c r="A16" s="635" t="s">
        <v>59</v>
      </c>
      <c r="B16" s="636"/>
      <c r="C16" s="637" t="str">
        <f>IF('（A)入力シート'!F22="","",'（A)入力シート'!F22)</f>
        <v/>
      </c>
      <c r="D16" s="638"/>
      <c r="E16" s="638"/>
      <c r="F16" s="638"/>
      <c r="G16" s="638"/>
      <c r="H16" s="638"/>
      <c r="I16" s="638"/>
      <c r="J16" s="639"/>
    </row>
    <row r="17" spans="1:10" ht="30" customHeight="1">
      <c r="A17" s="615" t="s">
        <v>36</v>
      </c>
      <c r="B17" s="616"/>
      <c r="C17" s="621"/>
      <c r="D17" s="621"/>
      <c r="E17" s="621"/>
      <c r="F17" s="621"/>
      <c r="G17" s="621"/>
      <c r="H17" s="621"/>
      <c r="I17" s="621"/>
      <c r="J17" s="622"/>
    </row>
    <row r="18" spans="1:10" ht="30" customHeight="1">
      <c r="A18" s="617"/>
      <c r="B18" s="618"/>
      <c r="C18" s="623"/>
      <c r="D18" s="623"/>
      <c r="E18" s="623"/>
      <c r="F18" s="623"/>
      <c r="G18" s="623"/>
      <c r="H18" s="623"/>
      <c r="I18" s="623"/>
      <c r="J18" s="624"/>
    </row>
    <row r="19" spans="1:10" ht="30" customHeight="1">
      <c r="A19" s="617"/>
      <c r="B19" s="618"/>
      <c r="C19" s="623"/>
      <c r="D19" s="623"/>
      <c r="E19" s="623"/>
      <c r="F19" s="623"/>
      <c r="G19" s="623"/>
      <c r="H19" s="623"/>
      <c r="I19" s="623"/>
      <c r="J19" s="624"/>
    </row>
    <row r="20" spans="1:10" ht="30" customHeight="1">
      <c r="A20" s="617"/>
      <c r="B20" s="618"/>
      <c r="C20" s="623"/>
      <c r="D20" s="623"/>
      <c r="E20" s="623"/>
      <c r="F20" s="623"/>
      <c r="G20" s="623"/>
      <c r="H20" s="623"/>
      <c r="I20" s="623"/>
      <c r="J20" s="624"/>
    </row>
    <row r="21" spans="1:10" ht="30" customHeight="1" thickBot="1">
      <c r="A21" s="619"/>
      <c r="B21" s="620"/>
      <c r="C21" s="625"/>
      <c r="D21" s="625"/>
      <c r="E21" s="625"/>
      <c r="F21" s="625"/>
      <c r="G21" s="625"/>
      <c r="H21" s="625"/>
      <c r="I21" s="625"/>
      <c r="J21" s="626"/>
    </row>
    <row r="22" spans="1:10" ht="30" customHeight="1">
      <c r="A22" s="6"/>
      <c r="B22" s="6"/>
      <c r="C22" s="7"/>
      <c r="D22" s="7"/>
      <c r="E22" s="7"/>
      <c r="F22" s="7"/>
      <c r="G22" s="7"/>
      <c r="H22" s="7"/>
      <c r="I22" s="7"/>
      <c r="J22" s="7"/>
    </row>
    <row r="23" spans="1:10" ht="30" customHeight="1">
      <c r="A23" s="4" t="s">
        <v>37</v>
      </c>
      <c r="B23" s="4"/>
      <c r="C23" s="3"/>
      <c r="D23" s="3"/>
      <c r="E23" s="3"/>
      <c r="F23" s="3"/>
      <c r="G23" s="3"/>
      <c r="H23" s="3"/>
      <c r="I23" s="3"/>
      <c r="J23" s="3"/>
    </row>
    <row r="24" spans="1:10" ht="30" customHeight="1">
      <c r="A24" s="4" t="s">
        <v>242</v>
      </c>
      <c r="B24" s="4"/>
      <c r="C24" s="3"/>
      <c r="D24" s="3"/>
      <c r="E24" s="3"/>
      <c r="F24" s="3"/>
      <c r="G24" s="3"/>
      <c r="H24" s="3"/>
      <c r="I24" s="3"/>
      <c r="J24" s="3"/>
    </row>
    <row r="25" spans="1:10" ht="30" customHeight="1">
      <c r="A25" s="4" t="s">
        <v>60</v>
      </c>
      <c r="B25" s="4"/>
      <c r="C25" s="3"/>
      <c r="D25" s="3"/>
      <c r="E25" s="3"/>
      <c r="F25" s="3"/>
      <c r="G25" s="3"/>
      <c r="H25" s="3"/>
      <c r="I25" s="3"/>
      <c r="J25" s="3"/>
    </row>
    <row r="26" spans="1:10" ht="30" customHeight="1">
      <c r="A26" s="4"/>
      <c r="B26" s="4"/>
      <c r="C26" s="3"/>
      <c r="D26" s="3"/>
      <c r="E26" s="3"/>
      <c r="F26" s="3"/>
      <c r="G26" s="3"/>
      <c r="H26" s="3"/>
      <c r="I26" s="3"/>
      <c r="J26" s="3"/>
    </row>
  </sheetData>
  <sheetProtection algorithmName="SHA-512" hashValue="0o0qfajmsRQ/Kud5jo7ri1DrurMh9Qhp+6J6I4INNiHhgnLibDDHhbz8W0NizBMM95b219OQrpiPdtAdeEBBeQ==" saltValue="cE7lXLq4iyPS9hVpuIPd0g==" spinCount="100000" sheet="1" objects="1" scenarios="1"/>
  <mergeCells count="26">
    <mergeCell ref="A7:B7"/>
    <mergeCell ref="A10:B10"/>
    <mergeCell ref="C10:J10"/>
    <mergeCell ref="G1:I1"/>
    <mergeCell ref="I12:J12"/>
    <mergeCell ref="D11:H11"/>
    <mergeCell ref="D12:H12"/>
    <mergeCell ref="A2:J3"/>
    <mergeCell ref="A5:J5"/>
    <mergeCell ref="A4:J4"/>
    <mergeCell ref="D13:J13"/>
    <mergeCell ref="C9:J9"/>
    <mergeCell ref="F7:G7"/>
    <mergeCell ref="A17:B21"/>
    <mergeCell ref="C17:J21"/>
    <mergeCell ref="H7:I7"/>
    <mergeCell ref="C7:D7"/>
    <mergeCell ref="A9:B9"/>
    <mergeCell ref="A8:B8"/>
    <mergeCell ref="A15:B15"/>
    <mergeCell ref="C15:J15"/>
    <mergeCell ref="A16:B16"/>
    <mergeCell ref="C16:J16"/>
    <mergeCell ref="D14:J14"/>
    <mergeCell ref="A11:B14"/>
    <mergeCell ref="C8:J8"/>
  </mergeCells>
  <phoneticPr fontId="2" type="Hiragana"/>
  <pageMargins left="0.78740157480314965" right="0.59055118110236227" top="0.59055118110236227" bottom="0.39370078740157483" header="0.39370078740157483"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D31"/>
  <sheetViews>
    <sheetView showGridLines="0" zoomScaleNormal="100" workbookViewId="0"/>
  </sheetViews>
  <sheetFormatPr defaultColWidth="7.875" defaultRowHeight="20.100000000000001" customHeight="1"/>
  <cols>
    <col min="1" max="17" width="7.875" style="2"/>
    <col min="18" max="18" width="8.625" style="2" bestFit="1" customWidth="1"/>
    <col min="19" max="16384" width="7.875" style="2"/>
  </cols>
  <sheetData>
    <row r="1" spans="1:30" ht="20.100000000000001" customHeight="1">
      <c r="A1" s="140" t="s">
        <v>234</v>
      </c>
      <c r="B1" s="141"/>
      <c r="C1" s="141"/>
      <c r="D1" s="141"/>
      <c r="E1" s="141"/>
      <c r="F1" s="141"/>
      <c r="G1" s="141"/>
      <c r="H1" s="141"/>
      <c r="I1" s="141"/>
      <c r="J1" s="141"/>
      <c r="K1" s="142"/>
      <c r="L1" s="142"/>
      <c r="M1" s="142"/>
      <c r="N1" s="142"/>
      <c r="O1" s="142"/>
      <c r="P1" s="142"/>
      <c r="Q1" s="658">
        <f>IF('（A)入力シート'!$AF$17="","",'（A)入力シート'!$AF$17)</f>
        <v>45829</v>
      </c>
      <c r="R1" s="658"/>
      <c r="S1" s="658"/>
      <c r="T1" s="143" t="s">
        <v>131</v>
      </c>
      <c r="U1" s="144"/>
      <c r="V1" s="144"/>
      <c r="W1" s="144"/>
      <c r="X1" s="144"/>
      <c r="Y1" s="144"/>
      <c r="Z1" s="144"/>
      <c r="AA1" s="144"/>
      <c r="AB1" s="144"/>
      <c r="AC1" s="144"/>
      <c r="AD1" s="144"/>
    </row>
    <row r="2" spans="1:30" ht="20.100000000000001" customHeight="1">
      <c r="A2" s="145"/>
      <c r="B2" s="144" t="s">
        <v>235</v>
      </c>
      <c r="C2" s="146"/>
      <c r="D2" s="146"/>
      <c r="E2" s="146"/>
      <c r="F2" s="146"/>
      <c r="G2" s="144"/>
      <c r="H2" s="144"/>
      <c r="I2" s="144"/>
      <c r="J2" s="144"/>
      <c r="K2" s="167"/>
      <c r="L2" s="167"/>
      <c r="M2" s="167"/>
      <c r="N2" s="167"/>
      <c r="O2" s="167"/>
      <c r="P2" s="167"/>
      <c r="Q2" s="167"/>
      <c r="R2" s="167"/>
      <c r="S2" s="167"/>
      <c r="T2" s="147"/>
      <c r="U2" s="144"/>
      <c r="V2" s="144"/>
      <c r="W2" s="144"/>
      <c r="X2" s="144"/>
      <c r="Y2" s="144"/>
      <c r="Z2" s="144"/>
      <c r="AA2" s="144"/>
      <c r="AB2" s="144"/>
      <c r="AC2" s="144"/>
      <c r="AD2" s="144"/>
    </row>
    <row r="3" spans="1:30" ht="20.100000000000001" customHeight="1">
      <c r="A3" s="145"/>
      <c r="C3" s="661" t="str">
        <f>IF('（A)入力シート'!$B$1="","",'（A)入力シート'!$B$1)</f>
        <v>第６５回沖縄県吹奏楽コンクール</v>
      </c>
      <c r="D3" s="661"/>
      <c r="E3" s="661"/>
      <c r="F3" s="661"/>
      <c r="G3" s="661"/>
      <c r="H3" s="661"/>
      <c r="I3" s="661"/>
      <c r="J3" s="661"/>
      <c r="K3" s="661"/>
      <c r="L3" s="661"/>
      <c r="M3" s="661"/>
      <c r="N3" s="661"/>
      <c r="O3" s="661"/>
      <c r="P3" s="661"/>
      <c r="Q3" s="661"/>
      <c r="R3" s="661"/>
      <c r="S3" s="168"/>
      <c r="T3" s="147"/>
      <c r="U3" s="144"/>
      <c r="V3" s="144"/>
      <c r="W3" s="144"/>
      <c r="X3" s="144"/>
      <c r="Y3" s="144"/>
      <c r="Z3" s="144"/>
      <c r="AA3" s="144"/>
      <c r="AB3" s="144"/>
      <c r="AC3" s="144"/>
      <c r="AD3" s="144"/>
    </row>
    <row r="4" spans="1:30" ht="20.100000000000001" customHeight="1">
      <c r="A4" s="145"/>
      <c r="B4" s="168"/>
      <c r="C4" s="661"/>
      <c r="D4" s="661"/>
      <c r="E4" s="661"/>
      <c r="F4" s="661"/>
      <c r="G4" s="661"/>
      <c r="H4" s="661"/>
      <c r="I4" s="661"/>
      <c r="J4" s="661"/>
      <c r="K4" s="661"/>
      <c r="L4" s="661"/>
      <c r="M4" s="661"/>
      <c r="N4" s="661"/>
      <c r="O4" s="661"/>
      <c r="P4" s="661"/>
      <c r="Q4" s="661"/>
      <c r="R4" s="661"/>
      <c r="S4" s="168"/>
      <c r="T4" s="147"/>
      <c r="U4" s="668"/>
      <c r="V4" s="668"/>
      <c r="W4" s="668"/>
      <c r="X4" s="668"/>
      <c r="Y4" s="144"/>
      <c r="Z4" s="144"/>
      <c r="AA4" s="144"/>
      <c r="AB4" s="144"/>
      <c r="AC4" s="144"/>
      <c r="AD4" s="87" t="s">
        <v>67</v>
      </c>
    </row>
    <row r="5" spans="1:30" ht="20.100000000000001" customHeight="1" thickBot="1">
      <c r="A5" s="145"/>
      <c r="C5" s="683" t="str">
        <f>IF('（A)入力シート'!$C$2="","",'（A)入力シート'!$C$2)</f>
        <v/>
      </c>
      <c r="D5" s="683"/>
      <c r="E5" s="683"/>
      <c r="F5" s="683"/>
      <c r="G5" s="683"/>
      <c r="H5" s="683"/>
      <c r="I5" s="683"/>
      <c r="J5" s="683"/>
      <c r="K5" s="683"/>
      <c r="L5" s="683"/>
      <c r="M5" s="683"/>
      <c r="N5" s="683"/>
      <c r="O5" s="683"/>
      <c r="P5" s="683"/>
      <c r="Q5" s="683"/>
      <c r="R5" s="683"/>
      <c r="S5" s="169"/>
      <c r="T5" s="147"/>
      <c r="U5" s="668"/>
      <c r="V5" s="668"/>
      <c r="W5" s="668"/>
      <c r="X5" s="668"/>
      <c r="Y5" s="144"/>
      <c r="Z5" s="144"/>
      <c r="AA5" s="144"/>
      <c r="AB5" s="144"/>
      <c r="AC5" s="144"/>
      <c r="AD5" s="87" t="s">
        <v>68</v>
      </c>
    </row>
    <row r="6" spans="1:30" ht="20.100000000000001" customHeight="1">
      <c r="A6" s="145"/>
      <c r="B6" s="88"/>
      <c r="C6" s="677" t="str">
        <f>IF('（A)入力シート'!F11="","",'（A)入力シート'!F11)</f>
        <v>B</v>
      </c>
      <c r="D6" s="664"/>
      <c r="E6" s="669" t="s">
        <v>198</v>
      </c>
      <c r="F6" s="664" t="str">
        <f>IF('（A)入力シート'!J11="","",'（A)入力シート'!J11)</f>
        <v>　</v>
      </c>
      <c r="G6" s="664"/>
      <c r="H6" s="662" t="s">
        <v>69</v>
      </c>
      <c r="I6" s="671" t="s">
        <v>70</v>
      </c>
      <c r="J6" s="673"/>
      <c r="K6" s="674"/>
      <c r="L6" s="671" t="s">
        <v>71</v>
      </c>
      <c r="M6" s="679" t="str">
        <f>IF('（A)入力シート'!F14="","",'（A)入力シート'!F14)</f>
        <v/>
      </c>
      <c r="N6" s="679"/>
      <c r="O6" s="679"/>
      <c r="P6" s="679"/>
      <c r="Q6" s="679"/>
      <c r="R6" s="680"/>
      <c r="S6" s="148"/>
      <c r="T6" s="147"/>
      <c r="U6" s="694" t="s">
        <v>127</v>
      </c>
      <c r="V6" s="694"/>
      <c r="W6" s="694"/>
      <c r="X6" s="694"/>
      <c r="Y6" s="695"/>
      <c r="Z6" s="144"/>
      <c r="AA6" s="144"/>
      <c r="AB6" s="144"/>
      <c r="AC6" s="144"/>
      <c r="AD6" s="87" t="s">
        <v>72</v>
      </c>
    </row>
    <row r="7" spans="1:30" ht="20.100000000000001" customHeight="1" thickBot="1">
      <c r="A7" s="145"/>
      <c r="B7" s="149"/>
      <c r="C7" s="678"/>
      <c r="D7" s="665"/>
      <c r="E7" s="670"/>
      <c r="F7" s="665"/>
      <c r="G7" s="665"/>
      <c r="H7" s="663"/>
      <c r="I7" s="672"/>
      <c r="J7" s="675"/>
      <c r="K7" s="676"/>
      <c r="L7" s="672"/>
      <c r="M7" s="681"/>
      <c r="N7" s="681"/>
      <c r="O7" s="681"/>
      <c r="P7" s="681"/>
      <c r="Q7" s="681"/>
      <c r="R7" s="682"/>
      <c r="S7" s="148"/>
      <c r="T7" s="147"/>
      <c r="U7" s="144"/>
      <c r="V7" s="144"/>
      <c r="W7" s="144"/>
      <c r="X7" s="144"/>
      <c r="Y7" s="144"/>
      <c r="Z7" s="144"/>
      <c r="AA7" s="144"/>
      <c r="AB7" s="144"/>
      <c r="AC7" s="144"/>
      <c r="AD7" s="87"/>
    </row>
    <row r="8" spans="1:30" ht="20.100000000000001" customHeight="1">
      <c r="A8" s="145"/>
      <c r="B8" s="167"/>
      <c r="C8" s="170"/>
      <c r="D8" s="144"/>
      <c r="E8" s="144"/>
      <c r="F8" s="144"/>
      <c r="G8" s="144"/>
      <c r="H8" s="144"/>
      <c r="I8" s="144"/>
      <c r="J8" s="144"/>
      <c r="K8" s="144"/>
      <c r="L8" s="144"/>
      <c r="M8" s="144"/>
      <c r="N8" s="144"/>
      <c r="O8" s="144"/>
      <c r="P8" s="144"/>
      <c r="Q8" s="144"/>
      <c r="R8" s="167"/>
      <c r="S8" s="144"/>
      <c r="T8" s="147"/>
      <c r="U8" s="144"/>
      <c r="V8" s="144"/>
      <c r="W8" s="144"/>
      <c r="X8" s="144"/>
      <c r="Y8" s="144"/>
      <c r="Z8" s="144"/>
      <c r="AA8" s="144"/>
      <c r="AB8" s="144"/>
      <c r="AC8" s="144"/>
      <c r="AD8" s="87" t="s">
        <v>73</v>
      </c>
    </row>
    <row r="9" spans="1:30" ht="20.100000000000001" customHeight="1">
      <c r="A9" s="145"/>
      <c r="B9" s="171"/>
      <c r="C9" s="170"/>
      <c r="D9" s="170"/>
      <c r="E9" s="170"/>
      <c r="F9" s="170"/>
      <c r="G9" s="170"/>
      <c r="H9" s="170"/>
      <c r="I9" s="170"/>
      <c r="J9" s="170"/>
      <c r="K9" s="170"/>
      <c r="L9" s="170"/>
      <c r="M9" s="170"/>
      <c r="N9" s="170"/>
      <c r="O9" s="170"/>
      <c r="P9" s="170"/>
      <c r="Q9" s="170"/>
      <c r="S9" s="172"/>
      <c r="T9" s="150"/>
      <c r="U9" s="144"/>
      <c r="V9" s="144"/>
      <c r="W9" s="144"/>
      <c r="X9" s="144"/>
      <c r="Y9" s="144"/>
      <c r="Z9" s="144"/>
      <c r="AA9" s="144"/>
      <c r="AB9" s="144"/>
      <c r="AC9" s="144"/>
      <c r="AD9" s="87" t="s">
        <v>74</v>
      </c>
    </row>
    <row r="10" spans="1:30" ht="20.100000000000001" customHeight="1">
      <c r="A10" s="145"/>
      <c r="B10" s="167"/>
      <c r="C10" s="144"/>
      <c r="D10" s="170"/>
      <c r="E10" s="170"/>
      <c r="F10" s="170"/>
      <c r="G10" s="170"/>
      <c r="H10" s="170"/>
      <c r="I10" s="170"/>
      <c r="J10" s="170"/>
      <c r="K10" s="170"/>
      <c r="L10" s="170"/>
      <c r="M10" s="170"/>
      <c r="N10" s="170"/>
      <c r="O10" s="170"/>
      <c r="P10" s="170"/>
      <c r="Q10" s="170"/>
      <c r="R10" s="146"/>
      <c r="S10" s="684"/>
      <c r="T10" s="667"/>
      <c r="U10" s="144"/>
      <c r="V10" s="144"/>
      <c r="W10" s="144"/>
      <c r="X10" s="144"/>
      <c r="Y10" s="144"/>
      <c r="Z10" s="144"/>
      <c r="AA10" s="144"/>
      <c r="AB10" s="144"/>
      <c r="AC10" s="144"/>
      <c r="AD10" s="144"/>
    </row>
    <row r="11" spans="1:30" ht="20.100000000000001" customHeight="1">
      <c r="A11" s="145"/>
      <c r="B11" s="144"/>
      <c r="C11" s="144"/>
      <c r="D11" s="144"/>
      <c r="E11" s="144"/>
      <c r="F11" s="144"/>
      <c r="G11" s="144"/>
      <c r="H11" s="144"/>
      <c r="I11" s="144"/>
      <c r="J11" s="144"/>
      <c r="K11" s="144"/>
      <c r="L11" s="144"/>
      <c r="M11" s="144"/>
      <c r="N11" s="144"/>
      <c r="O11" s="144"/>
      <c r="P11" s="144"/>
      <c r="Q11" s="144"/>
      <c r="R11" s="167"/>
      <c r="S11" s="173"/>
      <c r="T11" s="147"/>
      <c r="U11" s="144"/>
      <c r="V11" s="144"/>
      <c r="W11" s="144"/>
      <c r="X11" s="144"/>
      <c r="Y11" s="144"/>
      <c r="Z11" s="144"/>
      <c r="AA11" s="144"/>
      <c r="AB11" s="144"/>
      <c r="AC11" s="144"/>
      <c r="AD11" s="144"/>
    </row>
    <row r="12" spans="1:30" ht="20.100000000000001" customHeight="1">
      <c r="A12" s="145"/>
      <c r="B12" s="144"/>
      <c r="C12" s="144"/>
      <c r="D12" s="144"/>
      <c r="E12" s="144"/>
      <c r="F12" s="144"/>
      <c r="G12" s="144"/>
      <c r="H12" s="144"/>
      <c r="I12" s="144"/>
      <c r="J12" s="144"/>
      <c r="K12" s="144"/>
      <c r="L12" s="144"/>
      <c r="M12" s="144"/>
      <c r="N12" s="144"/>
      <c r="O12" s="144"/>
      <c r="P12" s="144"/>
      <c r="Q12" s="144"/>
      <c r="R12" s="167"/>
      <c r="S12" s="666"/>
      <c r="T12" s="667"/>
      <c r="U12" s="144"/>
      <c r="V12" s="144"/>
      <c r="W12" s="144"/>
      <c r="X12" s="144"/>
      <c r="Y12" s="144"/>
      <c r="Z12" s="144"/>
      <c r="AA12" s="144"/>
      <c r="AB12" s="144"/>
      <c r="AC12" s="144"/>
      <c r="AD12" s="144"/>
    </row>
    <row r="13" spans="1:30" ht="20.100000000000001" customHeight="1">
      <c r="A13" s="145"/>
      <c r="B13" s="144"/>
      <c r="C13" s="144"/>
      <c r="D13" s="174"/>
      <c r="E13" s="174"/>
      <c r="F13" s="144"/>
      <c r="G13" s="170"/>
      <c r="H13" s="170"/>
      <c r="I13" s="170"/>
      <c r="J13" s="170"/>
      <c r="K13" s="170"/>
      <c r="L13" s="170"/>
      <c r="M13" s="170"/>
      <c r="N13" s="170"/>
      <c r="O13" s="170"/>
      <c r="P13" s="170"/>
      <c r="Q13" s="144"/>
      <c r="R13" s="167"/>
      <c r="S13" s="666"/>
      <c r="T13" s="667"/>
      <c r="U13" s="144"/>
      <c r="V13" s="144"/>
      <c r="W13" s="144"/>
      <c r="X13" s="144"/>
      <c r="Y13" s="144"/>
      <c r="Z13" s="144"/>
      <c r="AA13" s="144"/>
      <c r="AB13" s="144"/>
      <c r="AC13" s="144"/>
      <c r="AD13" s="144"/>
    </row>
    <row r="14" spans="1:30" ht="20.100000000000001" customHeight="1">
      <c r="A14" s="145"/>
      <c r="C14" s="144"/>
      <c r="D14" s="174"/>
      <c r="E14" s="174"/>
      <c r="F14" s="144"/>
      <c r="G14" s="144"/>
      <c r="H14" s="144"/>
      <c r="I14" s="144"/>
      <c r="J14" s="144"/>
      <c r="K14" s="144"/>
      <c r="L14" s="144"/>
      <c r="M14" s="144"/>
      <c r="N14" s="144"/>
      <c r="O14" s="144"/>
      <c r="P14" s="144"/>
      <c r="Q14" s="144"/>
      <c r="R14" s="167"/>
      <c r="S14" s="659" t="s">
        <v>176</v>
      </c>
      <c r="T14" s="660"/>
      <c r="U14" s="144"/>
      <c r="V14" s="144"/>
      <c r="W14" s="144"/>
      <c r="X14" s="144"/>
      <c r="Y14" s="144"/>
      <c r="Z14" s="144"/>
      <c r="AA14" s="144"/>
      <c r="AB14" s="144"/>
      <c r="AC14" s="144"/>
      <c r="AD14" s="144"/>
    </row>
    <row r="15" spans="1:30" ht="20.100000000000001" customHeight="1">
      <c r="A15" s="145"/>
      <c r="B15" s="144"/>
      <c r="C15" s="144"/>
      <c r="D15" s="174"/>
      <c r="E15" s="174"/>
      <c r="F15" s="144"/>
      <c r="G15" s="144"/>
      <c r="H15" s="144"/>
      <c r="I15" s="144"/>
      <c r="J15" s="144"/>
      <c r="K15" s="144"/>
      <c r="L15" s="144"/>
      <c r="M15" s="144"/>
      <c r="N15" s="144"/>
      <c r="O15" s="144"/>
      <c r="P15" s="144"/>
      <c r="Q15" s="144"/>
      <c r="R15" s="167"/>
      <c r="S15" s="144"/>
      <c r="T15" s="147"/>
      <c r="U15" s="166"/>
      <c r="V15" s="166"/>
      <c r="W15" s="144"/>
      <c r="X15" s="144"/>
      <c r="Y15" s="144"/>
      <c r="Z15" s="144"/>
      <c r="AA15" s="144"/>
      <c r="AB15" s="144"/>
      <c r="AC15" s="144"/>
      <c r="AD15" s="144"/>
    </row>
    <row r="16" spans="1:30" ht="20.100000000000001" customHeight="1">
      <c r="A16" s="145"/>
      <c r="B16" s="152" t="s">
        <v>174</v>
      </c>
      <c r="C16" s="144"/>
      <c r="D16" s="144"/>
      <c r="E16" s="174"/>
      <c r="F16" s="174"/>
      <c r="G16" s="144"/>
      <c r="H16" s="144"/>
      <c r="I16" s="144"/>
      <c r="J16" s="144"/>
      <c r="K16" s="144"/>
      <c r="L16" s="144"/>
      <c r="M16" s="144"/>
      <c r="N16" s="144"/>
      <c r="O16" s="144"/>
      <c r="P16" s="144"/>
      <c r="Q16" s="144"/>
      <c r="R16" s="167"/>
      <c r="S16" s="152" t="s">
        <v>175</v>
      </c>
      <c r="T16" s="147"/>
      <c r="U16" s="166"/>
      <c r="V16" s="166"/>
      <c r="W16" s="144"/>
      <c r="X16" s="144"/>
      <c r="Y16" s="144"/>
      <c r="Z16" s="144"/>
      <c r="AA16" s="144"/>
      <c r="AB16" s="144"/>
      <c r="AC16" s="144"/>
      <c r="AD16" s="144"/>
    </row>
    <row r="17" spans="1:30" ht="20.100000000000001" customHeight="1">
      <c r="A17" s="145"/>
      <c r="B17" s="144"/>
      <c r="C17" s="144"/>
      <c r="D17" s="144"/>
      <c r="E17" s="174"/>
      <c r="F17" s="174"/>
      <c r="G17" s="144"/>
      <c r="H17" s="144"/>
      <c r="I17" s="144"/>
      <c r="J17" s="144"/>
      <c r="K17" s="144"/>
      <c r="L17" s="144"/>
      <c r="M17" s="144"/>
      <c r="N17" s="144"/>
      <c r="O17" s="144"/>
      <c r="P17" s="144"/>
      <c r="Q17" s="144"/>
      <c r="R17" s="167"/>
      <c r="S17" s="144"/>
      <c r="T17" s="147"/>
      <c r="U17" s="166"/>
      <c r="V17" s="166"/>
      <c r="W17" s="144"/>
      <c r="X17" s="144"/>
      <c r="Y17" s="144"/>
      <c r="Z17" s="144"/>
      <c r="AA17" s="144"/>
      <c r="AB17" s="144"/>
      <c r="AC17" s="144"/>
      <c r="AD17" s="144"/>
    </row>
    <row r="18" spans="1:30" ht="20.100000000000001" customHeight="1">
      <c r="A18" s="145"/>
      <c r="B18" s="144"/>
      <c r="C18" s="144"/>
      <c r="D18" s="144"/>
      <c r="E18" s="174"/>
      <c r="F18" s="144"/>
      <c r="G18" s="144"/>
      <c r="H18" s="144"/>
      <c r="I18" s="144"/>
      <c r="J18" s="144"/>
      <c r="K18" s="144"/>
      <c r="L18" s="144"/>
      <c r="M18" s="144"/>
      <c r="N18" s="144"/>
      <c r="O18" s="144"/>
      <c r="P18" s="144"/>
      <c r="Q18" s="144"/>
      <c r="R18" s="167"/>
      <c r="S18" s="144"/>
      <c r="T18" s="147"/>
      <c r="U18" s="144"/>
      <c r="V18" s="144"/>
      <c r="W18" s="144"/>
      <c r="X18" s="144"/>
      <c r="Y18" s="144"/>
      <c r="Z18" s="144"/>
      <c r="AA18" s="144"/>
      <c r="AB18" s="144"/>
      <c r="AC18" s="144"/>
      <c r="AD18" s="144"/>
    </row>
    <row r="19" spans="1:30" ht="20.100000000000001" customHeight="1">
      <c r="A19" s="145"/>
      <c r="B19" s="144"/>
      <c r="C19" s="144"/>
      <c r="D19" s="144"/>
      <c r="E19" s="144"/>
      <c r="F19" s="144"/>
      <c r="G19" s="144"/>
      <c r="H19" s="144"/>
      <c r="I19" s="144"/>
      <c r="J19" s="144"/>
      <c r="K19" s="144"/>
      <c r="L19" s="144"/>
      <c r="M19" s="144" t="s">
        <v>75</v>
      </c>
      <c r="N19" s="144"/>
      <c r="O19" s="144"/>
      <c r="P19" s="144"/>
      <c r="Q19" s="144" t="s">
        <v>75</v>
      </c>
      <c r="R19" s="167"/>
      <c r="S19" s="174"/>
      <c r="T19" s="147"/>
      <c r="U19" s="144"/>
      <c r="V19" s="144"/>
      <c r="W19" s="144"/>
      <c r="X19" s="144"/>
      <c r="Y19" s="144"/>
      <c r="Z19" s="144"/>
      <c r="AA19" s="144"/>
      <c r="AB19" s="144"/>
      <c r="AC19" s="144"/>
      <c r="AD19" s="144"/>
    </row>
    <row r="20" spans="1:30" ht="20.100000000000001" customHeight="1">
      <c r="A20" s="145"/>
      <c r="B20" s="144"/>
      <c r="C20" s="144"/>
      <c r="D20" s="144"/>
      <c r="E20" s="174"/>
      <c r="F20" s="174"/>
      <c r="G20" s="144"/>
      <c r="H20" s="144"/>
      <c r="I20" s="144"/>
      <c r="J20" s="144"/>
      <c r="K20" s="144"/>
      <c r="L20" s="144"/>
      <c r="M20" s="144"/>
      <c r="N20" s="144"/>
      <c r="O20" s="144"/>
      <c r="P20" s="144"/>
      <c r="Q20" s="144"/>
      <c r="R20" s="167"/>
      <c r="S20" s="144"/>
      <c r="T20" s="147"/>
      <c r="U20" s="144"/>
      <c r="V20" s="144"/>
      <c r="W20" s="144"/>
      <c r="X20" s="144"/>
      <c r="Y20" s="144"/>
      <c r="Z20" s="144"/>
      <c r="AA20" s="144"/>
      <c r="AB20" s="144"/>
      <c r="AC20" s="144"/>
      <c r="AD20" s="144"/>
    </row>
    <row r="21" spans="1:30" ht="20.100000000000001" customHeight="1">
      <c r="A21" s="145"/>
      <c r="B21" s="144"/>
      <c r="C21" s="144"/>
      <c r="D21" s="144"/>
      <c r="E21" s="174"/>
      <c r="F21" s="144"/>
      <c r="G21" s="144"/>
      <c r="H21" s="144"/>
      <c r="I21" s="144"/>
      <c r="J21" s="144"/>
      <c r="K21" s="144"/>
      <c r="L21" s="144"/>
      <c r="M21" s="144"/>
      <c r="N21" s="144"/>
      <c r="O21" s="144"/>
      <c r="P21" s="144"/>
      <c r="Q21" s="144"/>
      <c r="R21" s="167"/>
      <c r="S21" s="144"/>
      <c r="T21" s="147"/>
      <c r="U21" s="144"/>
      <c r="V21" s="144"/>
      <c r="W21" s="144"/>
      <c r="X21" s="144"/>
      <c r="Y21" s="144"/>
      <c r="Z21" s="144"/>
      <c r="AA21" s="144"/>
      <c r="AB21" s="144"/>
      <c r="AC21" s="144"/>
      <c r="AD21" s="144"/>
    </row>
    <row r="22" spans="1:30" ht="20.100000000000001" customHeight="1">
      <c r="A22" s="145"/>
      <c r="B22" s="144"/>
      <c r="C22" s="144"/>
      <c r="D22" s="144"/>
      <c r="E22" s="144"/>
      <c r="F22" s="144"/>
      <c r="G22" s="144"/>
      <c r="H22" s="144"/>
      <c r="I22" s="144"/>
      <c r="J22" s="144"/>
      <c r="K22" s="144"/>
      <c r="L22" s="144"/>
      <c r="M22" s="144" t="s">
        <v>75</v>
      </c>
      <c r="N22" s="144"/>
      <c r="O22" s="144"/>
      <c r="P22" s="144"/>
      <c r="Q22" s="144"/>
      <c r="R22" s="167"/>
      <c r="S22" s="144"/>
      <c r="T22" s="147"/>
      <c r="U22" s="144"/>
      <c r="V22" s="144"/>
      <c r="W22" s="144"/>
      <c r="X22" s="144"/>
      <c r="Y22" s="144"/>
      <c r="Z22" s="144"/>
      <c r="AA22" s="144"/>
      <c r="AB22" s="144"/>
      <c r="AC22" s="144"/>
      <c r="AD22" s="144"/>
    </row>
    <row r="23" spans="1:30" ht="20.100000000000001" customHeight="1">
      <c r="A23" s="145"/>
      <c r="B23" s="175"/>
      <c r="C23" s="144"/>
      <c r="D23" s="144"/>
      <c r="E23" s="144"/>
      <c r="F23" s="144"/>
      <c r="G23" s="144"/>
      <c r="H23" s="144"/>
      <c r="I23" s="144"/>
      <c r="J23" s="144"/>
      <c r="K23" s="171"/>
      <c r="L23" s="685"/>
      <c r="M23" s="685"/>
      <c r="N23" s="685"/>
      <c r="O23" s="685"/>
      <c r="P23" s="685"/>
      <c r="Q23" s="685"/>
      <c r="R23" s="167"/>
      <c r="S23" s="144"/>
      <c r="T23" s="147"/>
      <c r="U23" s="144"/>
      <c r="V23" s="144"/>
      <c r="W23" s="144"/>
      <c r="X23" s="144"/>
      <c r="Y23" s="144"/>
      <c r="Z23" s="144"/>
      <c r="AA23" s="144"/>
      <c r="AB23" s="144"/>
      <c r="AC23" s="144"/>
      <c r="AD23" s="144"/>
    </row>
    <row r="24" spans="1:30" ht="20.100000000000001" customHeight="1" thickBot="1">
      <c r="A24" s="145"/>
      <c r="B24" s="175"/>
      <c r="C24" s="144"/>
      <c r="D24" s="144"/>
      <c r="E24" s="144"/>
      <c r="F24" s="144"/>
      <c r="G24" s="144"/>
      <c r="H24" s="171"/>
      <c r="I24" s="171"/>
      <c r="J24" s="171"/>
      <c r="K24" s="176"/>
      <c r="L24" s="171"/>
      <c r="M24" s="176"/>
      <c r="N24" s="177"/>
      <c r="O24" s="176"/>
      <c r="P24" s="171"/>
      <c r="Q24" s="176"/>
      <c r="R24" s="171"/>
      <c r="S24" s="144"/>
      <c r="T24" s="147"/>
      <c r="U24" s="144"/>
      <c r="V24" s="144"/>
      <c r="W24" s="144"/>
      <c r="X24" s="144"/>
      <c r="Y24" s="144"/>
      <c r="Z24" s="144"/>
      <c r="AA24" s="144"/>
      <c r="AB24" s="144"/>
      <c r="AC24" s="144"/>
      <c r="AD24" s="144"/>
    </row>
    <row r="25" spans="1:30" ht="20.100000000000001" customHeight="1" thickBot="1">
      <c r="A25" s="655" t="s">
        <v>202</v>
      </c>
      <c r="B25" s="656"/>
      <c r="C25" s="144"/>
      <c r="D25" s="178"/>
      <c r="E25" s="178"/>
      <c r="F25" s="178"/>
      <c r="G25" s="144"/>
      <c r="H25" s="171"/>
      <c r="I25" s="171"/>
      <c r="J25" s="171"/>
      <c r="K25" s="161"/>
      <c r="L25" s="686" t="s">
        <v>76</v>
      </c>
      <c r="M25" s="687"/>
      <c r="N25" s="686" t="s">
        <v>77</v>
      </c>
      <c r="O25" s="687"/>
      <c r="P25" s="686" t="s">
        <v>78</v>
      </c>
      <c r="Q25" s="688"/>
      <c r="R25" s="171"/>
      <c r="S25" s="656" t="s">
        <v>203</v>
      </c>
      <c r="T25" s="657"/>
      <c r="U25" s="144"/>
      <c r="V25" s="144"/>
      <c r="W25" s="144"/>
      <c r="X25" s="144"/>
      <c r="Y25" s="144"/>
      <c r="Z25" s="144"/>
      <c r="AA25" s="144"/>
      <c r="AB25" s="144"/>
      <c r="AC25" s="144"/>
      <c r="AD25" s="144"/>
    </row>
    <row r="26" spans="1:30" ht="24.95" customHeight="1" thickBot="1">
      <c r="A26" s="145"/>
      <c r="B26" s="171"/>
      <c r="C26" s="171"/>
      <c r="D26" s="179"/>
      <c r="E26" s="179"/>
      <c r="F26" s="180"/>
      <c r="G26" s="171"/>
      <c r="H26" s="171"/>
      <c r="I26" s="171"/>
      <c r="J26" s="171"/>
      <c r="K26" s="162" t="s">
        <v>79</v>
      </c>
      <c r="L26" s="134"/>
      <c r="M26" s="153" t="s">
        <v>80</v>
      </c>
      <c r="N26" s="135"/>
      <c r="O26" s="153" t="s">
        <v>80</v>
      </c>
      <c r="P26" s="135"/>
      <c r="Q26" s="154" t="s">
        <v>81</v>
      </c>
      <c r="R26" s="171"/>
      <c r="S26" s="144"/>
      <c r="T26" s="147"/>
      <c r="U26" s="144"/>
      <c r="V26" s="144"/>
      <c r="W26" s="144"/>
      <c r="X26" s="144"/>
      <c r="Y26" s="144"/>
      <c r="Z26" s="144"/>
      <c r="AA26" s="144"/>
      <c r="AB26" s="144"/>
      <c r="AC26" s="144"/>
      <c r="AD26" s="144"/>
    </row>
    <row r="27" spans="1:30" ht="24.95" customHeight="1" thickBot="1">
      <c r="A27" s="145"/>
      <c r="B27" s="171"/>
      <c r="C27" s="171"/>
      <c r="D27" s="689" t="s">
        <v>82</v>
      </c>
      <c r="E27" s="690"/>
      <c r="F27" s="136"/>
      <c r="G27" s="171"/>
      <c r="H27" s="171"/>
      <c r="I27" s="171"/>
      <c r="J27" s="171"/>
      <c r="K27" s="162" t="s">
        <v>83</v>
      </c>
      <c r="L27" s="137"/>
      <c r="M27" s="153" t="s">
        <v>80</v>
      </c>
      <c r="N27" s="134"/>
      <c r="O27" s="153" t="s">
        <v>80</v>
      </c>
      <c r="P27" s="135"/>
      <c r="Q27" s="154" t="s">
        <v>81</v>
      </c>
      <c r="R27" s="171"/>
      <c r="S27" s="144"/>
      <c r="T27" s="147"/>
      <c r="U27" s="144"/>
      <c r="V27" s="144"/>
      <c r="W27" s="144"/>
      <c r="X27" s="144"/>
      <c r="Y27" s="144"/>
      <c r="Z27" s="144"/>
      <c r="AA27" s="144"/>
      <c r="AB27" s="144"/>
      <c r="AC27" s="144"/>
      <c r="AD27" s="144"/>
    </row>
    <row r="28" spans="1:30" ht="24.95" customHeight="1" thickBot="1">
      <c r="A28" s="145"/>
      <c r="B28" s="171"/>
      <c r="C28" s="171"/>
      <c r="D28" s="691" t="s">
        <v>84</v>
      </c>
      <c r="E28" s="692"/>
      <c r="F28" s="136"/>
      <c r="G28" s="171"/>
      <c r="H28" s="171"/>
      <c r="I28" s="171"/>
      <c r="J28" s="171"/>
      <c r="K28" s="162" t="s">
        <v>201</v>
      </c>
      <c r="L28" s="135"/>
      <c r="M28" s="153" t="s">
        <v>80</v>
      </c>
      <c r="N28" s="134"/>
      <c r="O28" s="153" t="s">
        <v>80</v>
      </c>
      <c r="P28" s="135"/>
      <c r="Q28" s="154" t="s">
        <v>81</v>
      </c>
      <c r="R28" s="171"/>
      <c r="S28" s="144"/>
      <c r="T28" s="147"/>
      <c r="U28" s="144"/>
      <c r="V28" s="151" t="s">
        <v>171</v>
      </c>
      <c r="W28" s="151"/>
      <c r="X28" s="146"/>
      <c r="Y28" s="146"/>
      <c r="Z28" s="144"/>
      <c r="AA28" s="144"/>
      <c r="AB28" s="144"/>
      <c r="AC28" s="668"/>
      <c r="AD28" s="668"/>
    </row>
    <row r="29" spans="1:30" ht="24.95" customHeight="1" thickBot="1">
      <c r="A29" s="145"/>
      <c r="B29" s="171"/>
      <c r="C29" s="171"/>
      <c r="D29" s="696" t="s">
        <v>85</v>
      </c>
      <c r="E29" s="697"/>
      <c r="F29" s="136"/>
      <c r="G29" s="171"/>
      <c r="H29" s="171"/>
      <c r="I29" s="171"/>
      <c r="J29" s="171"/>
      <c r="K29" s="162" t="s">
        <v>200</v>
      </c>
      <c r="L29" s="135"/>
      <c r="M29" s="153" t="s">
        <v>80</v>
      </c>
      <c r="N29" s="134"/>
      <c r="O29" s="153" t="s">
        <v>80</v>
      </c>
      <c r="P29" s="134"/>
      <c r="Q29" s="154" t="s">
        <v>81</v>
      </c>
      <c r="R29" s="171"/>
      <c r="S29" s="144"/>
      <c r="T29" s="147"/>
      <c r="U29" s="144"/>
      <c r="V29" s="151" t="s">
        <v>172</v>
      </c>
      <c r="W29" s="151" t="s">
        <v>205</v>
      </c>
      <c r="X29" s="144"/>
      <c r="Y29" s="144"/>
      <c r="Z29" s="144"/>
      <c r="AA29" s="144"/>
      <c r="AB29" s="144"/>
      <c r="AC29" s="144"/>
      <c r="AD29" s="144"/>
    </row>
    <row r="30" spans="1:30" ht="24.95" customHeight="1" thickBot="1">
      <c r="A30" s="145"/>
      <c r="B30" s="171"/>
      <c r="C30" s="171"/>
      <c r="D30" s="689" t="s">
        <v>86</v>
      </c>
      <c r="E30" s="690"/>
      <c r="F30" s="138"/>
      <c r="G30" s="171"/>
      <c r="H30" s="171"/>
      <c r="I30" s="171"/>
      <c r="J30" s="171"/>
      <c r="K30" s="162" t="s">
        <v>199</v>
      </c>
      <c r="L30" s="135"/>
      <c r="M30" s="153" t="s">
        <v>80</v>
      </c>
      <c r="N30" s="134"/>
      <c r="O30" s="153" t="s">
        <v>80</v>
      </c>
      <c r="P30" s="134"/>
      <c r="Q30" s="154" t="s">
        <v>81</v>
      </c>
      <c r="R30" s="171"/>
      <c r="S30" s="144"/>
      <c r="T30" s="147"/>
      <c r="U30" s="144"/>
      <c r="V30" s="151" t="s">
        <v>173</v>
      </c>
      <c r="W30" s="151" t="s">
        <v>206</v>
      </c>
      <c r="X30" s="144"/>
      <c r="Y30" s="144"/>
      <c r="Z30" s="144"/>
      <c r="AA30" s="144"/>
      <c r="AB30" s="144"/>
      <c r="AC30" s="144"/>
      <c r="AD30" s="144"/>
    </row>
    <row r="31" spans="1:30" ht="24.95" customHeight="1" thickBot="1">
      <c r="A31" s="155"/>
      <c r="B31" s="156"/>
      <c r="C31" s="156"/>
      <c r="D31" s="693" t="s">
        <v>204</v>
      </c>
      <c r="E31" s="693"/>
      <c r="F31" s="693"/>
      <c r="G31" s="156"/>
      <c r="H31" s="156"/>
      <c r="I31" s="156"/>
      <c r="J31" s="156"/>
      <c r="K31" s="163" t="s">
        <v>87</v>
      </c>
      <c r="L31" s="139"/>
      <c r="M31" s="157" t="s">
        <v>80</v>
      </c>
      <c r="N31" s="139"/>
      <c r="O31" s="157" t="s">
        <v>80</v>
      </c>
      <c r="P31" s="139"/>
      <c r="Q31" s="158" t="s">
        <v>81</v>
      </c>
      <c r="R31" s="156"/>
      <c r="S31" s="159"/>
      <c r="T31" s="160"/>
      <c r="U31" s="144"/>
      <c r="V31" s="144"/>
      <c r="W31" s="144"/>
      <c r="X31" s="144"/>
      <c r="Y31" s="144"/>
      <c r="Z31" s="144"/>
      <c r="AA31" s="144"/>
      <c r="AB31" s="144"/>
      <c r="AC31" s="144"/>
      <c r="AD31" s="144"/>
    </row>
  </sheetData>
  <mergeCells count="31">
    <mergeCell ref="D27:E27"/>
    <mergeCell ref="D28:E28"/>
    <mergeCell ref="D31:F31"/>
    <mergeCell ref="U6:Y6"/>
    <mergeCell ref="D29:E29"/>
    <mergeCell ref="D30:E30"/>
    <mergeCell ref="L25:M25"/>
    <mergeCell ref="AC28:AD28"/>
    <mergeCell ref="L6:L7"/>
    <mergeCell ref="S10:T10"/>
    <mergeCell ref="L23:M23"/>
    <mergeCell ref="N23:O23"/>
    <mergeCell ref="P23:Q23"/>
    <mergeCell ref="S12:T12"/>
    <mergeCell ref="N25:O25"/>
    <mergeCell ref="P25:Q25"/>
    <mergeCell ref="U4:X5"/>
    <mergeCell ref="E6:E7"/>
    <mergeCell ref="I6:I7"/>
    <mergeCell ref="J6:K7"/>
    <mergeCell ref="C6:D7"/>
    <mergeCell ref="M6:R7"/>
    <mergeCell ref="C5:R5"/>
    <mergeCell ref="A25:B25"/>
    <mergeCell ref="S25:T25"/>
    <mergeCell ref="Q1:S1"/>
    <mergeCell ref="S14:T14"/>
    <mergeCell ref="C3:R4"/>
    <mergeCell ref="H6:H7"/>
    <mergeCell ref="F6:G7"/>
    <mergeCell ref="S13:T13"/>
  </mergeCells>
  <phoneticPr fontId="2"/>
  <dataValidations count="1">
    <dataValidation type="list" allowBlank="1" showInputMessage="1" showErrorMessage="1" sqref="F27:F30" xr:uid="{39CC7E3C-EA05-BC44-BADD-991747DF6563}">
      <formula1>" ,○"</formula1>
    </dataValidation>
  </dataValidations>
  <printOptions horizontalCentered="1"/>
  <pageMargins left="0.39370078740157483" right="0.39370078740157483" top="0.78740157480314965" bottom="0.39370078740157483" header="0.39370078740157483" footer="0.31496062992125984"/>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J41"/>
  <sheetViews>
    <sheetView workbookViewId="0"/>
  </sheetViews>
  <sheetFormatPr defaultColWidth="10.875" defaultRowHeight="20.100000000000001" customHeight="1"/>
  <cols>
    <col min="1" max="1" width="10.875" style="2"/>
    <col min="2" max="2" width="10.875" style="2" customWidth="1"/>
    <col min="3" max="4" width="12.125" style="2" customWidth="1"/>
    <col min="5" max="5" width="10.875" style="2"/>
    <col min="6" max="7" width="11.5" style="2" customWidth="1"/>
    <col min="8" max="16384" width="10.875" style="2"/>
  </cols>
  <sheetData>
    <row r="1" spans="1:10" ht="20.100000000000001" customHeight="1">
      <c r="A1" s="8" t="s">
        <v>120</v>
      </c>
      <c r="B1" s="90"/>
      <c r="C1" s="90"/>
      <c r="D1" s="90"/>
      <c r="E1" s="90"/>
      <c r="F1" s="703">
        <f>IF('（A)入力シート'!$AF$17="","",'（A)入力シート'!$AF$17)</f>
        <v>45829</v>
      </c>
      <c r="G1" s="703"/>
      <c r="H1" s="92" t="s">
        <v>131</v>
      </c>
    </row>
    <row r="2" spans="1:10" ht="35.1" customHeight="1">
      <c r="A2" s="549" t="str">
        <f>IF('（A)入力シート'!$B$1="","",'（A)入力シート'!$B$1)</f>
        <v>第６５回沖縄県吹奏楽コンクール</v>
      </c>
      <c r="B2" s="549"/>
      <c r="C2" s="549"/>
      <c r="D2" s="549"/>
      <c r="E2" s="549"/>
      <c r="F2" s="549"/>
      <c r="G2" s="549"/>
      <c r="H2" s="549"/>
      <c r="I2" s="5"/>
      <c r="J2" s="5"/>
    </row>
    <row r="3" spans="1:10" ht="24.95" customHeight="1">
      <c r="A3" s="704"/>
      <c r="B3" s="704"/>
      <c r="C3" s="704"/>
      <c r="D3" s="704"/>
      <c r="E3" s="704"/>
      <c r="F3" s="704"/>
      <c r="G3" s="704"/>
      <c r="H3" s="704"/>
      <c r="I3" s="89"/>
      <c r="J3" s="89"/>
    </row>
    <row r="4" spans="1:10" ht="30" customHeight="1" thickBot="1">
      <c r="A4" s="705" t="s">
        <v>258</v>
      </c>
      <c r="B4" s="705"/>
      <c r="C4" s="705"/>
      <c r="D4" s="705"/>
      <c r="E4" s="705"/>
      <c r="F4" s="705"/>
      <c r="G4" s="705"/>
      <c r="H4" s="705"/>
    </row>
    <row r="5" spans="1:10" ht="24.95" customHeight="1">
      <c r="A5" s="706" t="s">
        <v>29</v>
      </c>
      <c r="B5" s="707"/>
      <c r="C5" s="712" t="str">
        <f>IF('（A)入力シート'!F14="","",'（A)入力シート'!F14)</f>
        <v/>
      </c>
      <c r="D5" s="712"/>
      <c r="E5" s="712"/>
      <c r="F5" s="712"/>
      <c r="G5" s="712"/>
      <c r="H5" s="713"/>
    </row>
    <row r="6" spans="1:10" ht="24.95" customHeight="1" thickBot="1">
      <c r="A6" s="710"/>
      <c r="B6" s="711"/>
      <c r="C6" s="714"/>
      <c r="D6" s="714"/>
      <c r="E6" s="714"/>
      <c r="F6" s="714"/>
      <c r="G6" s="714"/>
      <c r="H6" s="715"/>
    </row>
    <row r="7" spans="1:10" ht="20.100000000000001" customHeight="1">
      <c r="A7" s="706" t="s">
        <v>164</v>
      </c>
      <c r="B7" s="707"/>
      <c r="C7" s="716" t="s">
        <v>260</v>
      </c>
      <c r="D7" s="717"/>
      <c r="E7" s="718"/>
      <c r="F7" s="720" t="str">
        <f>IF('（A)入力シート'!J57="","",'（A)入力シート'!J57)</f>
        <v/>
      </c>
      <c r="G7" s="721"/>
      <c r="H7" s="724" t="s">
        <v>88</v>
      </c>
    </row>
    <row r="8" spans="1:10" ht="20.100000000000001" customHeight="1">
      <c r="A8" s="708"/>
      <c r="B8" s="709"/>
      <c r="C8" s="507"/>
      <c r="D8" s="508"/>
      <c r="E8" s="719"/>
      <c r="F8" s="722"/>
      <c r="G8" s="723"/>
      <c r="H8" s="725"/>
    </row>
    <row r="9" spans="1:10" ht="20.100000000000001" customHeight="1">
      <c r="A9" s="708"/>
      <c r="B9" s="709"/>
      <c r="C9" s="726" t="s">
        <v>261</v>
      </c>
      <c r="D9" s="727"/>
      <c r="E9" s="728"/>
      <c r="F9" s="732" t="str">
        <f>IF('（A)入力シート'!J58="","",'（A)入力シート'!J58)</f>
        <v/>
      </c>
      <c r="G9" s="733"/>
      <c r="H9" s="725" t="s">
        <v>88</v>
      </c>
    </row>
    <row r="10" spans="1:10" ht="20.100000000000001" customHeight="1" thickBot="1">
      <c r="A10" s="710"/>
      <c r="B10" s="711"/>
      <c r="C10" s="729"/>
      <c r="D10" s="730"/>
      <c r="E10" s="731"/>
      <c r="F10" s="734"/>
      <c r="G10" s="735"/>
      <c r="H10" s="736"/>
    </row>
    <row r="11" spans="1:10" ht="20.100000000000001" customHeight="1">
      <c r="A11" s="252"/>
      <c r="B11" s="252"/>
      <c r="C11" s="252"/>
      <c r="D11" s="252"/>
      <c r="E11" s="252"/>
      <c r="F11" s="252"/>
      <c r="G11" s="252"/>
      <c r="H11" s="252"/>
    </row>
    <row r="12" spans="1:10" ht="20.100000000000001" customHeight="1">
      <c r="A12" s="252"/>
      <c r="B12" s="251" t="s">
        <v>213</v>
      </c>
      <c r="C12" s="737">
        <f>IF('（A)入力シート'!$AF$10="","",'（A)入力シート'!$AF$10)</f>
        <v>45860</v>
      </c>
      <c r="D12" s="737"/>
      <c r="E12" s="701" t="str">
        <f>IF('（A)入力シート'!$AH$10="","",'（A)入力シート'!$AH$10)</f>
        <v>高等学校Ｂ・Ａ</v>
      </c>
      <c r="F12" s="701"/>
      <c r="G12" s="701"/>
      <c r="H12" s="252"/>
    </row>
    <row r="13" spans="1:10" ht="20.100000000000001" customHeight="1">
      <c r="A13" s="252"/>
      <c r="B13" s="251"/>
      <c r="C13" s="700">
        <f>IF('（A)入力シート'!$AF$11="","",'（A)入力シート'!$AF$11)</f>
        <v>45861</v>
      </c>
      <c r="D13" s="700"/>
      <c r="E13" s="701" t="str">
        <f>IF('（A)入力シート'!$AH$11="","",'（A)入力シート'!$AH$11)</f>
        <v>中学生Ａ１日目</v>
      </c>
      <c r="F13" s="701"/>
      <c r="G13" s="701"/>
      <c r="H13" s="252"/>
    </row>
    <row r="14" spans="1:10" ht="20.100000000000001" customHeight="1">
      <c r="A14" s="252"/>
      <c r="B14" s="251"/>
      <c r="C14" s="700">
        <f>IF('（A)入力シート'!$AF$12="","",'（A)入力シート'!$AF$12)</f>
        <v>45862</v>
      </c>
      <c r="D14" s="700"/>
      <c r="E14" s="701" t="str">
        <f>IF('（A)入力シート'!$AH$12="","",'（A)入力シート'!$AH$12)</f>
        <v>中学生Ａ２日目</v>
      </c>
      <c r="F14" s="701"/>
      <c r="G14" s="701"/>
      <c r="H14" s="252"/>
    </row>
    <row r="15" spans="1:10" ht="20.100000000000001" customHeight="1">
      <c r="A15" s="252"/>
      <c r="B15" s="251"/>
      <c r="C15" s="700">
        <f>IF('（A)入力シート'!$AF$13="","",'（A)入力シート'!$AF$13)</f>
        <v>45863</v>
      </c>
      <c r="D15" s="700"/>
      <c r="E15" s="701" t="str">
        <f>IF('（A)入力シート'!$AH$13="","",'（A)入力シート'!$AH$13)</f>
        <v>中学生Ａ３日目</v>
      </c>
      <c r="F15" s="701"/>
      <c r="G15" s="701"/>
      <c r="H15" s="252"/>
    </row>
    <row r="16" spans="1:10" ht="20.100000000000001" customHeight="1">
      <c r="A16" s="252"/>
      <c r="B16" s="251"/>
      <c r="C16" s="700">
        <f>IF('（A)入力シート'!$AF$14="","",'（A)入力シート'!$AF$14)</f>
        <v>45864</v>
      </c>
      <c r="D16" s="700"/>
      <c r="E16" s="701" t="str">
        <f>IF('（A)入力シート'!$AH$14="","",'（A)入力シート'!$AH$14)</f>
        <v>小学生BF・中学生Ａ代表選考会</v>
      </c>
      <c r="F16" s="701"/>
      <c r="G16" s="701"/>
      <c r="H16" s="252"/>
    </row>
    <row r="17" spans="1:8" ht="20.100000000000001" customHeight="1">
      <c r="A17" s="252"/>
      <c r="B17" s="251"/>
      <c r="C17" s="700">
        <f>IF('（A)入力シート'!$AF$15="","",'（A)入力シート'!$AF$15)</f>
        <v>45865</v>
      </c>
      <c r="D17" s="700"/>
      <c r="E17" s="701" t="str">
        <f>IF('（A)入力シート'!$AH$15="","",'（A)入力シート'!$AH$15)</f>
        <v>中学生Ｂ・大学・職場一般</v>
      </c>
      <c r="F17" s="701"/>
      <c r="G17" s="701"/>
      <c r="H17" s="252"/>
    </row>
    <row r="18" spans="1:8" ht="20.100000000000001" customHeight="1">
      <c r="A18" s="252"/>
      <c r="B18" s="251" t="s">
        <v>214</v>
      </c>
      <c r="C18" s="698" t="str">
        <f>IF('（A)入力シート'!$AH$18="","",'（A)入力シート'!$AH$18)</f>
        <v>沖縄コンベンションセンター　劇場</v>
      </c>
      <c r="D18" s="698"/>
      <c r="E18" s="698"/>
      <c r="F18" s="195"/>
      <c r="G18" s="195"/>
      <c r="H18" s="252"/>
    </row>
    <row r="19" spans="1:8" ht="20.100000000000001" customHeight="1">
      <c r="A19" s="266"/>
      <c r="B19" s="266"/>
      <c r="C19" s="266"/>
      <c r="D19" s="266"/>
      <c r="E19" s="266"/>
      <c r="F19" s="266"/>
      <c r="G19" s="266"/>
      <c r="H19" s="266"/>
    </row>
    <row r="20" spans="1:8" ht="20.100000000000001" customHeight="1">
      <c r="A20" s="702" t="s">
        <v>215</v>
      </c>
      <c r="B20" s="702"/>
      <c r="C20" s="702"/>
      <c r="D20" s="702"/>
      <c r="E20" s="702"/>
      <c r="F20" s="702"/>
      <c r="G20" s="702"/>
      <c r="H20" s="702"/>
    </row>
    <row r="21" spans="1:8" ht="20.100000000000001" customHeight="1">
      <c r="A21" s="268" t="s">
        <v>262</v>
      </c>
      <c r="B21" s="267"/>
      <c r="C21" s="267"/>
      <c r="D21" s="267"/>
      <c r="E21" s="267"/>
      <c r="F21" s="267"/>
      <c r="G21" s="267"/>
      <c r="H21" s="267"/>
    </row>
    <row r="22" spans="1:8" ht="20.100000000000001" customHeight="1">
      <c r="A22" s="268" t="s">
        <v>216</v>
      </c>
      <c r="B22" s="268"/>
      <c r="C22" s="268"/>
      <c r="D22" s="268"/>
      <c r="E22" s="268"/>
      <c r="F22" s="268"/>
      <c r="G22" s="268"/>
      <c r="H22" s="268"/>
    </row>
    <row r="23" spans="1:8" ht="20.100000000000001" customHeight="1">
      <c r="A23" s="268" t="s">
        <v>272</v>
      </c>
      <c r="B23" s="268"/>
      <c r="C23" s="268"/>
      <c r="D23" s="268"/>
      <c r="E23" s="268"/>
      <c r="F23" s="268"/>
      <c r="G23" s="268"/>
      <c r="H23" s="268"/>
    </row>
    <row r="24" spans="1:8" ht="20.100000000000001" customHeight="1">
      <c r="A24" s="268" t="s">
        <v>288</v>
      </c>
      <c r="B24" s="268"/>
      <c r="C24" s="268"/>
      <c r="D24" s="268"/>
      <c r="E24" s="268"/>
      <c r="F24" s="268"/>
      <c r="G24" s="268"/>
      <c r="H24" s="268"/>
    </row>
    <row r="25" spans="1:8" ht="20.100000000000001" customHeight="1">
      <c r="A25" s="268"/>
      <c r="B25" s="268"/>
      <c r="C25" s="268"/>
      <c r="D25" s="268"/>
      <c r="E25" s="268"/>
      <c r="F25" s="268"/>
      <c r="G25" s="268"/>
      <c r="H25" s="268"/>
    </row>
    <row r="26" spans="1:8" ht="20.100000000000001" customHeight="1">
      <c r="A26" s="699" t="s">
        <v>275</v>
      </c>
      <c r="B26" s="699"/>
      <c r="C26" s="699"/>
      <c r="D26" s="699"/>
      <c r="E26" s="699"/>
      <c r="F26" s="699"/>
      <c r="G26" s="699"/>
      <c r="H26" s="699"/>
    </row>
    <row r="27" spans="1:8" ht="20.100000000000001" customHeight="1">
      <c r="A27" s="268"/>
      <c r="B27" s="268"/>
      <c r="C27" s="268"/>
      <c r="D27" s="268"/>
      <c r="E27" s="268"/>
      <c r="F27" s="268"/>
      <c r="G27" s="268"/>
      <c r="H27" s="268"/>
    </row>
    <row r="28" spans="1:8" ht="20.100000000000001" customHeight="1">
      <c r="A28" s="699" t="s">
        <v>217</v>
      </c>
      <c r="B28" s="699"/>
      <c r="C28" s="699"/>
      <c r="D28" s="699"/>
      <c r="E28" s="699"/>
      <c r="F28" s="699"/>
      <c r="G28" s="699"/>
      <c r="H28" s="699"/>
    </row>
    <row r="29" spans="1:8" ht="20.100000000000001" customHeight="1">
      <c r="A29" s="247" t="s">
        <v>263</v>
      </c>
      <c r="B29" s="269"/>
      <c r="C29" s="269"/>
      <c r="D29" s="269"/>
      <c r="E29" s="269"/>
      <c r="F29" s="269"/>
      <c r="G29" s="269"/>
      <c r="H29" s="269"/>
    </row>
    <row r="30" spans="1:8" ht="20.100000000000001" customHeight="1">
      <c r="A30" s="247" t="s">
        <v>264</v>
      </c>
      <c r="B30" s="269"/>
      <c r="C30" s="269"/>
      <c r="D30" s="269"/>
      <c r="E30" s="269"/>
      <c r="F30" s="269"/>
      <c r="G30" s="269"/>
      <c r="H30" s="269"/>
    </row>
    <row r="31" spans="1:8" ht="20.100000000000001" customHeight="1">
      <c r="A31" s="247" t="s">
        <v>265</v>
      </c>
      <c r="B31" s="269"/>
      <c r="C31" s="269"/>
      <c r="D31" s="269"/>
      <c r="E31" s="269"/>
      <c r="F31" s="269"/>
      <c r="G31" s="269"/>
      <c r="H31" s="269"/>
    </row>
    <row r="32" spans="1:8" ht="20.100000000000001" customHeight="1">
      <c r="A32" s="738" t="s">
        <v>266</v>
      </c>
      <c r="B32" s="738"/>
      <c r="C32" s="738"/>
      <c r="D32" s="738"/>
      <c r="E32" s="738"/>
      <c r="F32" s="738"/>
      <c r="G32" s="738"/>
      <c r="H32" s="738"/>
    </row>
    <row r="33" spans="1:8" ht="20.100000000000001" customHeight="1">
      <c r="A33" s="270"/>
      <c r="B33" s="270"/>
      <c r="C33" s="270"/>
      <c r="D33" s="270"/>
      <c r="E33" s="270"/>
      <c r="F33" s="270"/>
      <c r="G33" s="270"/>
      <c r="H33" s="270"/>
    </row>
    <row r="34" spans="1:8" ht="20.100000000000001" customHeight="1">
      <c r="A34" s="247"/>
      <c r="B34" s="247"/>
      <c r="C34" s="247"/>
      <c r="D34" s="247"/>
      <c r="E34" s="247"/>
      <c r="F34" s="247"/>
      <c r="G34" s="247"/>
      <c r="H34" s="247"/>
    </row>
    <row r="35" spans="1:8" ht="20.100000000000001" customHeight="1" thickBot="1">
      <c r="A35" s="247"/>
      <c r="B35" s="247"/>
      <c r="C35" s="247"/>
      <c r="D35" s="247"/>
      <c r="E35" s="247"/>
      <c r="F35" s="247"/>
      <c r="G35" s="247"/>
      <c r="H35" s="247"/>
    </row>
    <row r="36" spans="1:8" ht="24.95" customHeight="1">
      <c r="A36" s="706" t="s">
        <v>29</v>
      </c>
      <c r="B36" s="707"/>
      <c r="C36" s="712" t="str">
        <f>IF('（A)入力シート'!F14="","",'（A)入力シート'!F14)</f>
        <v/>
      </c>
      <c r="D36" s="712"/>
      <c r="E36" s="712"/>
      <c r="F36" s="712"/>
      <c r="G36" s="712"/>
      <c r="H36" s="713"/>
    </row>
    <row r="37" spans="1:8" ht="24.95" customHeight="1" thickBot="1">
      <c r="A37" s="710"/>
      <c r="B37" s="711"/>
      <c r="C37" s="714"/>
      <c r="D37" s="714"/>
      <c r="E37" s="714"/>
      <c r="F37" s="714"/>
      <c r="G37" s="714"/>
      <c r="H37" s="715"/>
    </row>
    <row r="38" spans="1:8" ht="20.100000000000001" customHeight="1">
      <c r="A38" s="706" t="s">
        <v>164</v>
      </c>
      <c r="B38" s="707"/>
      <c r="C38" s="716" t="s">
        <v>260</v>
      </c>
      <c r="D38" s="717"/>
      <c r="E38" s="718"/>
      <c r="F38" s="739" t="str">
        <f>IF('（A)入力シート'!J57="","",'（A)入力シート'!J57)</f>
        <v/>
      </c>
      <c r="G38" s="740"/>
      <c r="H38" s="724" t="s">
        <v>88</v>
      </c>
    </row>
    <row r="39" spans="1:8" ht="20.100000000000001" customHeight="1">
      <c r="A39" s="708"/>
      <c r="B39" s="709"/>
      <c r="C39" s="507"/>
      <c r="D39" s="508"/>
      <c r="E39" s="719"/>
      <c r="F39" s="741"/>
      <c r="G39" s="742"/>
      <c r="H39" s="725"/>
    </row>
    <row r="40" spans="1:8" ht="20.100000000000001" customHeight="1">
      <c r="A40" s="708"/>
      <c r="B40" s="709"/>
      <c r="C40" s="726" t="s">
        <v>261</v>
      </c>
      <c r="D40" s="727"/>
      <c r="E40" s="728"/>
      <c r="F40" s="741" t="str">
        <f>IF('（A)入力シート'!J58="","",'（A)入力シート'!J58)</f>
        <v/>
      </c>
      <c r="G40" s="742"/>
      <c r="H40" s="725" t="s">
        <v>88</v>
      </c>
    </row>
    <row r="41" spans="1:8" ht="20.100000000000001" customHeight="1" thickBot="1">
      <c r="A41" s="710"/>
      <c r="B41" s="711"/>
      <c r="C41" s="729"/>
      <c r="D41" s="730"/>
      <c r="E41" s="731"/>
      <c r="F41" s="743"/>
      <c r="G41" s="744"/>
      <c r="H41" s="736"/>
    </row>
  </sheetData>
  <sheetProtection algorithmName="SHA-512" hashValue="wGYRmIe2B8cBEUJiy9vePhupuL8mD3DLB1I2q0AMGmGJ+H8Xybl+MeNg/VX0tVBsavgpDxTIjEDh+qFIsSa2QQ==" saltValue="BxhLwnWxV83jU2PZJa9cuA==" spinCount="100000" sheet="1" objects="1" scenarios="1"/>
  <mergeCells count="39">
    <mergeCell ref="A36:B37"/>
    <mergeCell ref="C36:H37"/>
    <mergeCell ref="A32:H32"/>
    <mergeCell ref="A38:B41"/>
    <mergeCell ref="C38:E39"/>
    <mergeCell ref="F38:G39"/>
    <mergeCell ref="H38:H39"/>
    <mergeCell ref="C40:E41"/>
    <mergeCell ref="F40:G41"/>
    <mergeCell ref="H40:H41"/>
    <mergeCell ref="C12:D12"/>
    <mergeCell ref="E12:G12"/>
    <mergeCell ref="C13:D13"/>
    <mergeCell ref="C15:D15"/>
    <mergeCell ref="C16:D16"/>
    <mergeCell ref="C14:D14"/>
    <mergeCell ref="E13:G13"/>
    <mergeCell ref="E14:G14"/>
    <mergeCell ref="E15:G15"/>
    <mergeCell ref="E16:G16"/>
    <mergeCell ref="F1:G1"/>
    <mergeCell ref="A2:H2"/>
    <mergeCell ref="A3:H3"/>
    <mergeCell ref="A4:H4"/>
    <mergeCell ref="A7:B10"/>
    <mergeCell ref="A5:B6"/>
    <mergeCell ref="C5:H6"/>
    <mergeCell ref="C7:E8"/>
    <mergeCell ref="F7:G8"/>
    <mergeCell ref="H7:H8"/>
    <mergeCell ref="C9:E10"/>
    <mergeCell ref="F9:G10"/>
    <mergeCell ref="H9:H10"/>
    <mergeCell ref="C18:E18"/>
    <mergeCell ref="A26:H26"/>
    <mergeCell ref="A28:H28"/>
    <mergeCell ref="C17:D17"/>
    <mergeCell ref="E17:G17"/>
    <mergeCell ref="A20:H20"/>
  </mergeCells>
  <phoneticPr fontId="2"/>
  <printOptions horizontalCentered="1"/>
  <pageMargins left="0.98425196850393704" right="0.59055118110236227" top="0.39370078740157483" bottom="0.19685039370078741"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R45"/>
  <sheetViews>
    <sheetView workbookViewId="0"/>
  </sheetViews>
  <sheetFormatPr defaultColWidth="5.375" defaultRowHeight="20.100000000000001" customHeight="1"/>
  <cols>
    <col min="1" max="12" width="5.375" style="2"/>
    <col min="13" max="13" width="5.375" style="2" customWidth="1"/>
    <col min="14" max="17" width="6.125" style="2" customWidth="1"/>
    <col min="18" max="16384" width="5.375" style="2"/>
  </cols>
  <sheetData>
    <row r="1" spans="1:18" ht="20.100000000000001" customHeight="1" thickBot="1">
      <c r="A1" s="8" t="s">
        <v>121</v>
      </c>
      <c r="B1" s="90"/>
      <c r="C1" s="4"/>
      <c r="D1" s="4"/>
      <c r="E1" s="4"/>
      <c r="F1" s="4"/>
      <c r="G1" s="4"/>
      <c r="H1" s="4"/>
      <c r="I1" s="4"/>
      <c r="J1" s="4"/>
      <c r="K1" s="4"/>
      <c r="L1" s="4"/>
      <c r="M1" s="767">
        <f>IF('（A)入力シート'!$AF$17="","",'（A)入力シート'!$AF$17)</f>
        <v>45829</v>
      </c>
      <c r="N1" s="767"/>
      <c r="O1" s="767"/>
      <c r="P1" s="767"/>
      <c r="Q1" s="767"/>
      <c r="R1" s="90" t="s">
        <v>157</v>
      </c>
    </row>
    <row r="2" spans="1:18" ht="20.100000000000001" customHeight="1">
      <c r="A2" s="95"/>
      <c r="B2" s="96"/>
      <c r="C2" s="96"/>
      <c r="D2" s="96"/>
      <c r="E2" s="96"/>
      <c r="F2" s="96"/>
      <c r="G2" s="96"/>
      <c r="H2" s="96"/>
      <c r="I2" s="96"/>
      <c r="J2" s="96"/>
      <c r="K2" s="96"/>
      <c r="L2" s="96"/>
      <c r="M2" s="96"/>
      <c r="N2" s="96"/>
      <c r="O2" s="96"/>
      <c r="P2" s="96"/>
      <c r="Q2" s="96"/>
      <c r="R2" s="111"/>
    </row>
    <row r="3" spans="1:18" ht="20.100000000000001" customHeight="1">
      <c r="A3" s="98"/>
      <c r="O3" s="764" t="s">
        <v>290</v>
      </c>
      <c r="P3" s="764"/>
      <c r="Q3" s="765">
        <f ca="1">TODAY()</f>
        <v>45811</v>
      </c>
      <c r="R3" s="766"/>
    </row>
    <row r="4" spans="1:18" ht="20.100000000000001" customHeight="1">
      <c r="A4" s="98"/>
      <c r="B4" s="97" t="s">
        <v>124</v>
      </c>
      <c r="C4" s="97"/>
      <c r="D4" s="97"/>
      <c r="E4" s="97"/>
      <c r="F4" s="91"/>
      <c r="R4" s="88"/>
    </row>
    <row r="5" spans="1:18" ht="20.100000000000001" customHeight="1">
      <c r="A5" s="98"/>
      <c r="B5" s="97" t="s">
        <v>289</v>
      </c>
      <c r="C5" s="97"/>
      <c r="D5" s="97"/>
      <c r="F5" s="97"/>
      <c r="R5" s="88"/>
    </row>
    <row r="6" spans="1:18" ht="20.100000000000001" customHeight="1">
      <c r="A6" s="98"/>
      <c r="B6" s="97"/>
      <c r="C6" s="97"/>
      <c r="D6" s="97"/>
      <c r="F6" s="97"/>
      <c r="R6" s="88"/>
    </row>
    <row r="7" spans="1:18" ht="20.100000000000001" customHeight="1">
      <c r="A7" s="98"/>
      <c r="B7" s="97"/>
      <c r="C7" s="97"/>
      <c r="D7" s="97"/>
      <c r="F7" s="97"/>
      <c r="R7" s="88"/>
    </row>
    <row r="8" spans="1:18" ht="20.100000000000001" customHeight="1">
      <c r="A8" s="98"/>
      <c r="I8" s="745" t="s">
        <v>89</v>
      </c>
      <c r="J8" s="745"/>
      <c r="K8" s="745"/>
      <c r="L8" s="745"/>
      <c r="M8" s="746" t="str">
        <f>IF('（A)入力シート'!F14="","",'（A)入力シート'!F14)</f>
        <v/>
      </c>
      <c r="N8" s="746"/>
      <c r="O8" s="746"/>
      <c r="P8" s="746"/>
      <c r="Q8" s="746"/>
      <c r="R8" s="763"/>
    </row>
    <row r="9" spans="1:18" ht="20.100000000000001" customHeight="1">
      <c r="A9" s="98"/>
      <c r="I9" s="745" t="s">
        <v>90</v>
      </c>
      <c r="J9" s="745"/>
      <c r="K9" s="745"/>
      <c r="L9" s="745"/>
      <c r="M9" s="746" t="str">
        <f>IF('（A)入力シート'!F16="","",'（A)入力シート'!F16)</f>
        <v/>
      </c>
      <c r="N9" s="746"/>
      <c r="O9" s="746"/>
      <c r="P9" s="746"/>
      <c r="Q9" s="91" t="s">
        <v>91</v>
      </c>
      <c r="R9" s="99"/>
    </row>
    <row r="10" spans="1:18" ht="20.100000000000001" customHeight="1">
      <c r="A10" s="98"/>
      <c r="I10" s="745" t="s">
        <v>26</v>
      </c>
      <c r="J10" s="745"/>
      <c r="K10" s="745"/>
      <c r="L10" s="745"/>
      <c r="M10" s="746" t="str">
        <f>IF('（A)入力シート'!F25="","",'（A)入力シート'!F25)</f>
        <v/>
      </c>
      <c r="N10" s="746"/>
      <c r="O10" s="746"/>
      <c r="P10" s="746"/>
      <c r="Q10" s="746"/>
      <c r="R10" s="88"/>
    </row>
    <row r="11" spans="1:18" ht="20.100000000000001" customHeight="1">
      <c r="A11" s="98"/>
      <c r="I11" s="91"/>
      <c r="J11" s="91"/>
      <c r="K11" s="91"/>
      <c r="L11" s="91"/>
      <c r="M11" s="165"/>
      <c r="N11" s="165"/>
      <c r="O11" s="165"/>
      <c r="P11" s="165"/>
      <c r="Q11" s="165"/>
      <c r="R11" s="88"/>
    </row>
    <row r="12" spans="1:18" ht="20.100000000000001" customHeight="1">
      <c r="A12" s="98"/>
      <c r="I12" s="91"/>
      <c r="J12" s="91"/>
      <c r="K12" s="91"/>
      <c r="L12" s="91"/>
      <c r="M12" s="165"/>
      <c r="N12" s="165"/>
      <c r="O12" s="165"/>
      <c r="P12" s="165"/>
      <c r="Q12" s="165"/>
      <c r="R12" s="88"/>
    </row>
    <row r="13" spans="1:18" ht="20.100000000000001" customHeight="1">
      <c r="A13" s="98"/>
      <c r="C13" s="747" t="s">
        <v>267</v>
      </c>
      <c r="D13" s="747"/>
      <c r="E13" s="747"/>
      <c r="F13" s="747"/>
      <c r="G13" s="747"/>
      <c r="H13" s="747"/>
      <c r="I13" s="747"/>
      <c r="J13" s="747"/>
      <c r="K13" s="747"/>
      <c r="L13" s="747"/>
      <c r="M13" s="747"/>
      <c r="N13" s="747"/>
      <c r="O13" s="747"/>
      <c r="P13" s="747"/>
      <c r="R13" s="88"/>
    </row>
    <row r="14" spans="1:18" ht="20.100000000000001" customHeight="1">
      <c r="A14" s="98"/>
      <c r="C14" s="747"/>
      <c r="D14" s="747"/>
      <c r="E14" s="747"/>
      <c r="F14" s="747"/>
      <c r="G14" s="747"/>
      <c r="H14" s="747"/>
      <c r="I14" s="747"/>
      <c r="J14" s="747"/>
      <c r="K14" s="747"/>
      <c r="L14" s="747"/>
      <c r="M14" s="747"/>
      <c r="N14" s="747"/>
      <c r="O14" s="747"/>
      <c r="P14" s="747"/>
      <c r="Q14" s="112"/>
      <c r="R14" s="88"/>
    </row>
    <row r="15" spans="1:18" ht="20.100000000000001" customHeight="1">
      <c r="A15" s="98"/>
      <c r="R15" s="88"/>
    </row>
    <row r="16" spans="1:18" ht="20.100000000000001" customHeight="1">
      <c r="A16" s="98"/>
      <c r="C16" s="748" t="str">
        <f>IF('（A)入力シート'!$B$1="","",'（A)入力シート'!$B$1)</f>
        <v>第６５回沖縄県吹奏楽コンクール</v>
      </c>
      <c r="D16" s="748"/>
      <c r="E16" s="748"/>
      <c r="F16" s="748"/>
      <c r="G16" s="748"/>
      <c r="H16" s="748"/>
      <c r="I16" s="90" t="s">
        <v>218</v>
      </c>
      <c r="J16" s="90"/>
      <c r="K16" s="90"/>
      <c r="L16" s="90"/>
      <c r="M16" s="90"/>
      <c r="N16" s="90"/>
      <c r="O16" s="90"/>
      <c r="P16" s="90"/>
      <c r="R16" s="88"/>
    </row>
    <row r="17" spans="1:18" ht="20.100000000000001" customHeight="1">
      <c r="A17" s="98"/>
      <c r="C17" s="17"/>
      <c r="D17" s="17"/>
      <c r="E17" s="17"/>
      <c r="F17" s="17"/>
      <c r="G17" s="17"/>
      <c r="H17" s="17"/>
      <c r="I17" s="17"/>
      <c r="J17" s="17"/>
      <c r="K17" s="17"/>
      <c r="L17" s="17"/>
      <c r="M17" s="17"/>
      <c r="N17" s="17"/>
      <c r="R17" s="88"/>
    </row>
    <row r="18" spans="1:18" ht="20.100000000000001" customHeight="1">
      <c r="A18" s="98"/>
      <c r="C18" s="17"/>
      <c r="D18" s="17"/>
      <c r="E18" s="17"/>
      <c r="F18" s="17"/>
      <c r="G18" s="17"/>
      <c r="H18" s="17"/>
      <c r="I18" s="17"/>
      <c r="J18" s="17"/>
      <c r="K18" s="17"/>
      <c r="L18" s="17"/>
      <c r="M18" s="17"/>
      <c r="N18" s="17"/>
      <c r="R18" s="88"/>
    </row>
    <row r="19" spans="1:18" ht="20.100000000000001" customHeight="1">
      <c r="A19" s="98"/>
      <c r="C19" s="752" t="s">
        <v>219</v>
      </c>
      <c r="D19" s="752"/>
      <c r="E19" s="752"/>
      <c r="F19" s="752"/>
      <c r="G19" s="752"/>
      <c r="H19" s="836" t="str">
        <f>IF('（A)入力シート'!$L$66="","",'（A)入力シート'!$L$66)</f>
        <v/>
      </c>
      <c r="I19" s="836"/>
      <c r="J19" s="836"/>
      <c r="K19" s="836"/>
      <c r="L19" s="836"/>
      <c r="M19" s="836"/>
      <c r="N19" s="836"/>
      <c r="O19" s="17"/>
      <c r="P19" s="100"/>
      <c r="R19" s="88"/>
    </row>
    <row r="20" spans="1:18" ht="20.100000000000001" customHeight="1">
      <c r="A20" s="98"/>
      <c r="C20" s="17"/>
      <c r="D20" s="17"/>
      <c r="E20" s="17"/>
      <c r="F20" s="17"/>
      <c r="G20" s="17"/>
      <c r="H20" s="17"/>
      <c r="I20" s="17"/>
      <c r="J20" s="17"/>
      <c r="K20" s="17"/>
      <c r="L20" s="17"/>
      <c r="M20" s="17"/>
      <c r="N20" s="17"/>
      <c r="O20" s="17"/>
      <c r="P20" s="17"/>
      <c r="R20" s="88"/>
    </row>
    <row r="21" spans="1:18" ht="20.100000000000001" customHeight="1">
      <c r="A21" s="98"/>
      <c r="C21" s="17" t="s">
        <v>92</v>
      </c>
      <c r="D21" s="101"/>
      <c r="E21" s="17"/>
      <c r="F21" s="17"/>
      <c r="G21" s="17"/>
      <c r="H21" s="17"/>
      <c r="I21" s="17"/>
      <c r="J21" s="17"/>
      <c r="K21" s="17"/>
      <c r="L21" s="17"/>
      <c r="M21" s="17"/>
      <c r="N21" s="17"/>
      <c r="R21" s="88"/>
    </row>
    <row r="22" spans="1:18" ht="20.100000000000001" customHeight="1">
      <c r="A22" s="98"/>
      <c r="C22" s="17"/>
      <c r="D22" s="17"/>
      <c r="E22" s="17"/>
      <c r="F22" s="17"/>
      <c r="G22" s="17"/>
      <c r="H22" s="17"/>
      <c r="I22" s="17"/>
      <c r="J22" s="17"/>
      <c r="K22" s="17"/>
      <c r="L22" s="17"/>
      <c r="M22" s="17"/>
      <c r="N22" s="17"/>
      <c r="R22" s="88"/>
    </row>
    <row r="23" spans="1:18" ht="20.100000000000001" customHeight="1">
      <c r="A23" s="102"/>
      <c r="B23" s="90"/>
      <c r="C23" s="753" t="str">
        <f>IF('（A)入力シート'!$C$68="","",'（A)入力シート'!$C$68)</f>
        <v/>
      </c>
      <c r="D23" s="754"/>
      <c r="E23" s="754"/>
      <c r="F23" s="754"/>
      <c r="G23" s="754"/>
      <c r="H23" s="754"/>
      <c r="I23" s="754"/>
      <c r="J23" s="754"/>
      <c r="K23" s="754"/>
      <c r="L23" s="754"/>
      <c r="M23" s="754"/>
      <c r="N23" s="754"/>
      <c r="O23" s="754"/>
      <c r="P23" s="755"/>
      <c r="Q23" s="103"/>
      <c r="R23" s="104"/>
    </row>
    <row r="24" spans="1:18" ht="20.100000000000001" customHeight="1">
      <c r="A24" s="102"/>
      <c r="B24" s="90"/>
      <c r="C24" s="756"/>
      <c r="D24" s="757"/>
      <c r="E24" s="757"/>
      <c r="F24" s="757"/>
      <c r="G24" s="757"/>
      <c r="H24" s="757"/>
      <c r="I24" s="757"/>
      <c r="J24" s="757"/>
      <c r="K24" s="757"/>
      <c r="L24" s="757"/>
      <c r="M24" s="757"/>
      <c r="N24" s="757"/>
      <c r="O24" s="757"/>
      <c r="P24" s="758"/>
      <c r="Q24" s="103"/>
      <c r="R24" s="104"/>
    </row>
    <row r="25" spans="1:18" ht="20.100000000000001" customHeight="1">
      <c r="A25" s="102"/>
      <c r="B25" s="90"/>
      <c r="C25" s="756"/>
      <c r="D25" s="757"/>
      <c r="E25" s="757"/>
      <c r="F25" s="757"/>
      <c r="G25" s="757"/>
      <c r="H25" s="757"/>
      <c r="I25" s="757"/>
      <c r="J25" s="757"/>
      <c r="K25" s="757"/>
      <c r="L25" s="757"/>
      <c r="M25" s="757"/>
      <c r="N25" s="757"/>
      <c r="O25" s="757"/>
      <c r="P25" s="758"/>
      <c r="Q25" s="103"/>
      <c r="R25" s="104"/>
    </row>
    <row r="26" spans="1:18" ht="20.100000000000001" customHeight="1">
      <c r="A26" s="102"/>
      <c r="B26" s="90"/>
      <c r="C26" s="756"/>
      <c r="D26" s="757"/>
      <c r="E26" s="757"/>
      <c r="F26" s="757"/>
      <c r="G26" s="757"/>
      <c r="H26" s="757"/>
      <c r="I26" s="757"/>
      <c r="J26" s="757"/>
      <c r="K26" s="757"/>
      <c r="L26" s="757"/>
      <c r="M26" s="757"/>
      <c r="N26" s="757"/>
      <c r="O26" s="757"/>
      <c r="P26" s="758"/>
      <c r="Q26" s="103"/>
      <c r="R26" s="104"/>
    </row>
    <row r="27" spans="1:18" ht="20.100000000000001" customHeight="1">
      <c r="A27" s="102"/>
      <c r="B27" s="90"/>
      <c r="C27" s="756"/>
      <c r="D27" s="757"/>
      <c r="E27" s="757"/>
      <c r="F27" s="757"/>
      <c r="G27" s="757"/>
      <c r="H27" s="757"/>
      <c r="I27" s="757"/>
      <c r="J27" s="757"/>
      <c r="K27" s="757"/>
      <c r="L27" s="757"/>
      <c r="M27" s="757"/>
      <c r="N27" s="757"/>
      <c r="O27" s="757"/>
      <c r="P27" s="758"/>
      <c r="Q27" s="103"/>
      <c r="R27" s="104"/>
    </row>
    <row r="28" spans="1:18" ht="20.100000000000001" customHeight="1">
      <c r="A28" s="102"/>
      <c r="B28" s="90"/>
      <c r="C28" s="756"/>
      <c r="D28" s="757"/>
      <c r="E28" s="757"/>
      <c r="F28" s="757"/>
      <c r="G28" s="757"/>
      <c r="H28" s="757"/>
      <c r="I28" s="757"/>
      <c r="J28" s="757"/>
      <c r="K28" s="757"/>
      <c r="L28" s="757"/>
      <c r="M28" s="757"/>
      <c r="N28" s="757"/>
      <c r="O28" s="757"/>
      <c r="P28" s="758"/>
      <c r="Q28" s="103"/>
      <c r="R28" s="104"/>
    </row>
    <row r="29" spans="1:18" ht="20.100000000000001" customHeight="1">
      <c r="A29" s="102"/>
      <c r="B29" s="90"/>
      <c r="C29" s="756"/>
      <c r="D29" s="757"/>
      <c r="E29" s="757"/>
      <c r="F29" s="757"/>
      <c r="G29" s="757"/>
      <c r="H29" s="757"/>
      <c r="I29" s="757"/>
      <c r="J29" s="757"/>
      <c r="K29" s="757"/>
      <c r="L29" s="757"/>
      <c r="M29" s="757"/>
      <c r="N29" s="757"/>
      <c r="O29" s="757"/>
      <c r="P29" s="758"/>
      <c r="Q29" s="103"/>
      <c r="R29" s="104"/>
    </row>
    <row r="30" spans="1:18" ht="20.100000000000001" customHeight="1">
      <c r="A30" s="102"/>
      <c r="B30" s="90"/>
      <c r="C30" s="759"/>
      <c r="D30" s="760"/>
      <c r="E30" s="760"/>
      <c r="F30" s="760"/>
      <c r="G30" s="760"/>
      <c r="H30" s="760"/>
      <c r="I30" s="760"/>
      <c r="J30" s="760"/>
      <c r="K30" s="760"/>
      <c r="L30" s="760"/>
      <c r="M30" s="760"/>
      <c r="N30" s="760"/>
      <c r="O30" s="760"/>
      <c r="P30" s="761"/>
      <c r="Q30" s="103"/>
      <c r="R30" s="104"/>
    </row>
    <row r="31" spans="1:18" ht="20.100000000000001" customHeight="1">
      <c r="A31" s="98"/>
      <c r="C31" s="105"/>
      <c r="D31" s="105"/>
      <c r="E31" s="105"/>
      <c r="F31" s="105"/>
      <c r="G31" s="105"/>
      <c r="H31" s="105"/>
      <c r="I31" s="105"/>
      <c r="J31" s="105"/>
      <c r="K31" s="105"/>
      <c r="L31" s="105"/>
      <c r="M31" s="105"/>
      <c r="N31" s="105"/>
      <c r="O31" s="105"/>
      <c r="P31" s="105"/>
      <c r="Q31" s="105"/>
      <c r="R31" s="88"/>
    </row>
    <row r="32" spans="1:18" ht="20.100000000000001" customHeight="1">
      <c r="A32" s="98"/>
      <c r="C32" s="114" t="s">
        <v>93</v>
      </c>
      <c r="D32" s="97"/>
      <c r="E32" s="106"/>
      <c r="F32" s="106"/>
      <c r="G32" s="106"/>
      <c r="H32" s="106"/>
      <c r="I32" s="106"/>
      <c r="J32" s="106"/>
      <c r="K32" s="106"/>
      <c r="L32" s="106"/>
      <c r="M32" s="106"/>
      <c r="N32" s="106"/>
      <c r="O32" s="106"/>
      <c r="P32" s="106"/>
      <c r="R32" s="88"/>
    </row>
    <row r="33" spans="1:18" ht="30.75" customHeight="1">
      <c r="A33" s="98"/>
      <c r="C33" s="90"/>
      <c r="D33" s="749" t="s">
        <v>268</v>
      </c>
      <c r="E33" s="749"/>
      <c r="F33" s="750" t="str">
        <f>IF('（A)入力シート'!$F$75="","",'（A)入力シート'!$F$75)</f>
        <v/>
      </c>
      <c r="G33" s="750"/>
      <c r="H33" s="750"/>
      <c r="I33" s="750"/>
      <c r="J33" s="196" t="s">
        <v>125</v>
      </c>
      <c r="K33" s="197" t="str">
        <f>IF('（A)入力シート'!$J$75="","",'（A)入力シート'!$J$75)</f>
        <v>　</v>
      </c>
      <c r="L33" s="198" t="s">
        <v>94</v>
      </c>
      <c r="M33" s="199" t="str">
        <f>IF('（A)入力シート'!$L$75="","",'（A)入力シート'!$L$75)</f>
        <v>　</v>
      </c>
      <c r="N33" s="198" t="s">
        <v>95</v>
      </c>
      <c r="O33" s="197"/>
      <c r="P33" s="110"/>
      <c r="Q33" s="106"/>
      <c r="R33" s="88"/>
    </row>
    <row r="34" spans="1:18" ht="30.75" customHeight="1">
      <c r="A34" s="98"/>
      <c r="C34" s="90"/>
      <c r="D34" s="762" t="s">
        <v>269</v>
      </c>
      <c r="E34" s="762"/>
      <c r="F34" s="751" t="str">
        <f>IF('（A)入力シート'!$F$76="","",'（A)入力シート'!$F$76)</f>
        <v/>
      </c>
      <c r="G34" s="751"/>
      <c r="H34" s="751"/>
      <c r="I34" s="751"/>
      <c r="J34" s="200" t="s">
        <v>125</v>
      </c>
      <c r="K34" s="201" t="str">
        <f>IF('（A)入力シート'!$J$76="","",'（A)入力シート'!$J$76)</f>
        <v>　</v>
      </c>
      <c r="L34" s="202" t="s">
        <v>94</v>
      </c>
      <c r="M34" s="203" t="str">
        <f>IF('（A)入力シート'!$L$76="","",'（A)入力シート'!$L$76)</f>
        <v>　</v>
      </c>
      <c r="N34" s="202" t="s">
        <v>95</v>
      </c>
      <c r="O34" s="201"/>
      <c r="P34" s="110"/>
      <c r="Q34" s="106"/>
      <c r="R34" s="88"/>
    </row>
    <row r="35" spans="1:18" ht="30.75" customHeight="1" thickBot="1">
      <c r="A35" s="107"/>
      <c r="B35" s="108"/>
      <c r="C35" s="113"/>
      <c r="D35" s="113"/>
      <c r="E35" s="113"/>
      <c r="F35" s="113"/>
      <c r="G35" s="113"/>
      <c r="H35" s="113"/>
      <c r="I35" s="113"/>
      <c r="J35" s="113"/>
      <c r="K35" s="113"/>
      <c r="L35" s="113"/>
      <c r="M35" s="113"/>
      <c r="N35" s="113"/>
      <c r="O35" s="113"/>
      <c r="P35" s="113"/>
      <c r="Q35" s="108"/>
      <c r="R35" s="109"/>
    </row>
    <row r="36" spans="1:18" ht="20.100000000000001" customHeight="1">
      <c r="C36" s="90"/>
      <c r="D36" s="90"/>
      <c r="E36" s="90"/>
      <c r="F36" s="90"/>
      <c r="G36" s="90"/>
      <c r="H36" s="90"/>
      <c r="I36" s="90"/>
      <c r="J36" s="90"/>
      <c r="K36" s="90"/>
      <c r="L36" s="90"/>
      <c r="M36" s="90"/>
      <c r="N36" s="90"/>
      <c r="O36" s="90"/>
      <c r="P36" s="90"/>
    </row>
    <row r="37" spans="1:18" ht="23.25" customHeight="1">
      <c r="A37" s="837" t="s">
        <v>291</v>
      </c>
      <c r="B37" s="837"/>
      <c r="C37" s="837"/>
      <c r="D37" s="837"/>
      <c r="E37" s="837"/>
      <c r="F37" s="837"/>
      <c r="G37" s="837"/>
      <c r="H37" s="837"/>
      <c r="I37" s="837"/>
      <c r="J37" s="837"/>
      <c r="K37" s="837"/>
      <c r="L37" s="837"/>
      <c r="M37" s="837"/>
      <c r="N37" s="837"/>
      <c r="O37" s="837"/>
      <c r="P37" s="837"/>
      <c r="Q37" s="837"/>
      <c r="R37" s="837"/>
    </row>
    <row r="38" spans="1:18" ht="23.25" customHeight="1">
      <c r="A38" s="838" t="s">
        <v>292</v>
      </c>
      <c r="B38" s="247"/>
      <c r="C38" s="258"/>
      <c r="D38" s="258"/>
      <c r="E38" s="258"/>
      <c r="F38" s="258"/>
      <c r="G38" s="258"/>
      <c r="H38" s="258"/>
      <c r="I38" s="258"/>
      <c r="J38" s="258"/>
      <c r="K38" s="258"/>
      <c r="L38" s="258"/>
      <c r="M38" s="258"/>
      <c r="N38" s="258"/>
      <c r="O38" s="258"/>
      <c r="P38" s="258"/>
      <c r="Q38" s="258"/>
      <c r="R38" s="258"/>
    </row>
    <row r="39" spans="1:18" ht="23.25" customHeight="1">
      <c r="A39" s="837" t="s">
        <v>293</v>
      </c>
      <c r="B39" s="837"/>
      <c r="C39" s="837"/>
      <c r="D39" s="837"/>
      <c r="E39" s="837"/>
      <c r="F39" s="837"/>
      <c r="G39" s="837"/>
      <c r="H39" s="837"/>
      <c r="I39" s="837"/>
      <c r="J39" s="837"/>
      <c r="K39" s="837"/>
      <c r="L39" s="837"/>
      <c r="M39" s="837"/>
      <c r="N39" s="837"/>
      <c r="O39" s="837"/>
      <c r="P39" s="837"/>
      <c r="Q39" s="837"/>
      <c r="R39" s="837"/>
    </row>
    <row r="40" spans="1:18" ht="23.25" customHeight="1">
      <c r="A40" s="837" t="s">
        <v>294</v>
      </c>
      <c r="B40" s="837"/>
      <c r="C40" s="837"/>
      <c r="D40" s="837"/>
      <c r="E40" s="837"/>
      <c r="F40" s="837"/>
      <c r="G40" s="837"/>
      <c r="H40" s="837"/>
      <c r="I40" s="837"/>
      <c r="J40" s="837"/>
      <c r="K40" s="837"/>
      <c r="L40" s="837"/>
      <c r="M40" s="837"/>
      <c r="N40" s="837"/>
      <c r="O40" s="837"/>
      <c r="P40" s="837"/>
      <c r="Q40" s="837"/>
      <c r="R40" s="837"/>
    </row>
    <row r="41" spans="1:18" ht="23.25" customHeight="1">
      <c r="A41" s="837" t="s">
        <v>295</v>
      </c>
      <c r="B41" s="837"/>
      <c r="C41" s="837"/>
      <c r="D41" s="837"/>
      <c r="E41" s="837"/>
      <c r="F41" s="837"/>
      <c r="G41" s="837"/>
      <c r="H41" s="837"/>
      <c r="I41" s="837"/>
      <c r="J41" s="837"/>
      <c r="K41" s="837"/>
      <c r="L41" s="837"/>
      <c r="M41" s="837"/>
      <c r="N41" s="837"/>
      <c r="O41" s="837"/>
      <c r="P41" s="837"/>
      <c r="Q41" s="837"/>
      <c r="R41" s="837"/>
    </row>
    <row r="42" spans="1:18" ht="23.25" customHeight="1">
      <c r="A42" s="839" t="s">
        <v>296</v>
      </c>
      <c r="B42" s="839"/>
      <c r="C42" s="839"/>
      <c r="D42" s="839"/>
      <c r="E42" s="839"/>
      <c r="F42" s="839"/>
      <c r="G42" s="839"/>
      <c r="H42" s="839"/>
      <c r="I42" s="839"/>
      <c r="J42" s="839"/>
      <c r="K42" s="839"/>
      <c r="L42" s="839"/>
      <c r="M42" s="839"/>
      <c r="N42" s="839"/>
      <c r="O42" s="839"/>
      <c r="P42" s="839"/>
      <c r="Q42" s="839"/>
      <c r="R42" s="839"/>
    </row>
    <row r="43" spans="1:18" ht="23.25" customHeight="1">
      <c r="A43" s="837" t="s">
        <v>297</v>
      </c>
      <c r="B43" s="837"/>
      <c r="C43" s="837"/>
      <c r="D43" s="837"/>
      <c r="E43" s="837"/>
      <c r="F43" s="837"/>
      <c r="G43" s="837"/>
      <c r="H43" s="837"/>
      <c r="I43" s="837"/>
      <c r="J43" s="837"/>
      <c r="K43" s="837"/>
      <c r="L43" s="837"/>
      <c r="M43" s="837"/>
      <c r="N43" s="837"/>
      <c r="O43" s="837"/>
      <c r="P43" s="837"/>
      <c r="Q43" s="837"/>
      <c r="R43" s="258"/>
    </row>
    <row r="44" spans="1:18" ht="23.25" customHeight="1">
      <c r="A44" s="745" t="s">
        <v>298</v>
      </c>
      <c r="B44" s="745"/>
      <c r="C44" s="745"/>
      <c r="D44" s="745"/>
      <c r="E44" s="745"/>
      <c r="F44" s="745"/>
      <c r="G44" s="745"/>
      <c r="H44" s="745"/>
      <c r="I44" s="745"/>
      <c r="J44" s="745"/>
      <c r="K44" s="745"/>
      <c r="L44" s="745"/>
      <c r="M44" s="745"/>
      <c r="N44" s="745"/>
      <c r="O44" s="745"/>
      <c r="P44" s="745"/>
      <c r="Q44" s="745"/>
      <c r="R44" s="745"/>
    </row>
    <row r="45" spans="1:18" ht="23.25" customHeight="1">
      <c r="A45" s="745" t="s">
        <v>220</v>
      </c>
      <c r="B45" s="745"/>
      <c r="C45" s="745"/>
      <c r="D45" s="745"/>
      <c r="E45" s="745"/>
      <c r="F45" s="745"/>
      <c r="G45" s="745"/>
      <c r="H45" s="745"/>
      <c r="I45" s="745"/>
      <c r="J45" s="745"/>
      <c r="K45" s="745"/>
      <c r="L45" s="745"/>
      <c r="M45" s="745"/>
      <c r="N45" s="745"/>
      <c r="O45" s="745"/>
      <c r="P45" s="745"/>
      <c r="Q45" s="745"/>
      <c r="R45" s="745"/>
    </row>
  </sheetData>
  <sheetProtection algorithmName="SHA-512" hashValue="3pggULPFKpgeWk/ZQ8GRway2HT2VQUGAixfl2QJIVJTxcqG00KzMY9dsBx4DSrcL/1X80QtRIsakgVl1wghXVw==" saltValue="n9GjifJMfneCylFh1cGAxQ==" spinCount="100000" sheet="1" objects="1" scenarios="1"/>
  <mergeCells count="26">
    <mergeCell ref="A43:Q43"/>
    <mergeCell ref="A44:R44"/>
    <mergeCell ref="A45:R45"/>
    <mergeCell ref="A37:R37"/>
    <mergeCell ref="A39:R39"/>
    <mergeCell ref="A40:R40"/>
    <mergeCell ref="A41:R41"/>
    <mergeCell ref="A42:R42"/>
    <mergeCell ref="M8:R8"/>
    <mergeCell ref="I9:L9"/>
    <mergeCell ref="O3:P3"/>
    <mergeCell ref="Q3:R3"/>
    <mergeCell ref="M1:Q1"/>
    <mergeCell ref="M9:P9"/>
    <mergeCell ref="I8:L8"/>
    <mergeCell ref="F34:I34"/>
    <mergeCell ref="C19:G19"/>
    <mergeCell ref="H19:N19"/>
    <mergeCell ref="C23:P30"/>
    <mergeCell ref="D34:E34"/>
    <mergeCell ref="I10:L10"/>
    <mergeCell ref="M10:Q10"/>
    <mergeCell ref="C13:P14"/>
    <mergeCell ref="C16:H16"/>
    <mergeCell ref="D33:E33"/>
    <mergeCell ref="F33:I33"/>
  </mergeCells>
  <phoneticPr fontId="2"/>
  <printOptions horizontalCentered="1"/>
  <pageMargins left="0.78740157480314965" right="0.59055118110236227" top="0.59055118110236227" bottom="0.39370078740157483" header="0.39370078740157483"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K48"/>
  <sheetViews>
    <sheetView workbookViewId="0"/>
  </sheetViews>
  <sheetFormatPr defaultColWidth="10.875" defaultRowHeight="20.100000000000001" customHeight="1"/>
  <cols>
    <col min="1" max="1" width="5.875" style="2" customWidth="1"/>
    <col min="2" max="7" width="10.875" style="2" customWidth="1"/>
    <col min="8" max="9" width="11.75" style="2" customWidth="1"/>
    <col min="10" max="10" width="5.875" style="2" customWidth="1"/>
    <col min="11" max="11" width="10.875" style="2"/>
    <col min="12" max="12" width="10.875" style="2" customWidth="1"/>
    <col min="13" max="16" width="10.875" style="2"/>
    <col min="17" max="17" width="10.875" style="2" customWidth="1"/>
    <col min="18" max="16384" width="10.875" style="2"/>
  </cols>
  <sheetData>
    <row r="1" spans="1:10" ht="20.100000000000001" customHeight="1">
      <c r="A1" s="9" t="s">
        <v>96</v>
      </c>
      <c r="B1" s="9"/>
      <c r="C1" s="9"/>
      <c r="D1" s="9"/>
      <c r="E1" s="9"/>
      <c r="F1" s="4"/>
      <c r="G1" s="4"/>
      <c r="H1" s="651">
        <f>IF('（A)入力シート'!$AF$17="","",'（A)入力シート'!$AF$17)</f>
        <v>45829</v>
      </c>
      <c r="I1" s="651"/>
      <c r="J1" s="14" t="s">
        <v>157</v>
      </c>
    </row>
    <row r="2" spans="1:10" ht="20.100000000000001" customHeight="1">
      <c r="A2" s="3"/>
      <c r="B2" s="799" t="str">
        <f>IF('（A)入力シート'!$B$1="","",'（A)入力シート'!$B$1)</f>
        <v>第６５回沖縄県吹奏楽コンクール</v>
      </c>
      <c r="C2" s="799"/>
      <c r="D2" s="799"/>
      <c r="E2" s="799"/>
      <c r="F2" s="799"/>
      <c r="G2" s="799"/>
      <c r="H2" s="799"/>
      <c r="I2" s="799"/>
      <c r="J2" s="3"/>
    </row>
    <row r="3" spans="1:10" ht="20.100000000000001" customHeight="1">
      <c r="A3" s="3"/>
      <c r="B3" s="799"/>
      <c r="C3" s="799"/>
      <c r="D3" s="799"/>
      <c r="E3" s="799"/>
      <c r="F3" s="799"/>
      <c r="G3" s="799"/>
      <c r="H3" s="799"/>
      <c r="I3" s="799"/>
      <c r="J3" s="3"/>
    </row>
    <row r="4" spans="1:10" ht="20.100000000000001" customHeight="1">
      <c r="A4" s="3"/>
      <c r="B4" s="800"/>
      <c r="C4" s="800"/>
      <c r="D4" s="800"/>
      <c r="E4" s="800"/>
      <c r="F4" s="800"/>
      <c r="G4" s="800"/>
      <c r="H4" s="800"/>
      <c r="I4" s="800"/>
      <c r="J4" s="3"/>
    </row>
    <row r="5" spans="1:10" ht="20.100000000000001" customHeight="1">
      <c r="A5" s="3"/>
      <c r="B5" s="774" t="s">
        <v>273</v>
      </c>
      <c r="C5" s="774"/>
      <c r="D5" s="774"/>
      <c r="E5" s="774"/>
      <c r="F5" s="774"/>
      <c r="G5" s="774"/>
      <c r="H5" s="774"/>
      <c r="I5" s="774"/>
      <c r="J5" s="3"/>
    </row>
    <row r="6" spans="1:10" ht="20.100000000000001" customHeight="1" thickBot="1">
      <c r="B6" s="774"/>
      <c r="C6" s="774"/>
      <c r="D6" s="774"/>
      <c r="E6" s="774"/>
      <c r="F6" s="774"/>
      <c r="G6" s="774"/>
      <c r="H6" s="774"/>
      <c r="I6" s="774"/>
      <c r="J6" s="129"/>
    </row>
    <row r="7" spans="1:10" ht="20.100000000000001" customHeight="1">
      <c r="A7" s="130"/>
      <c r="C7" s="769" t="s">
        <v>97</v>
      </c>
      <c r="D7" s="770"/>
      <c r="E7" s="778" t="str">
        <f>IF('（A)入力シート'!F14="","",'（A)入力シート'!F14)</f>
        <v/>
      </c>
      <c r="F7" s="779"/>
      <c r="G7" s="779"/>
      <c r="H7" s="780"/>
      <c r="J7" s="5"/>
    </row>
    <row r="8" spans="1:10" ht="20.100000000000001" customHeight="1">
      <c r="A8" s="130"/>
      <c r="C8" s="630"/>
      <c r="D8" s="631"/>
      <c r="E8" s="781"/>
      <c r="F8" s="782"/>
      <c r="G8" s="782"/>
      <c r="H8" s="783"/>
      <c r="J8" s="5"/>
    </row>
    <row r="9" spans="1:10" ht="20.100000000000001" customHeight="1">
      <c r="A9" s="130"/>
      <c r="C9" s="771" t="s">
        <v>221</v>
      </c>
      <c r="D9" s="641"/>
      <c r="E9" s="784" t="str">
        <f>IF('（A)入力シート'!F25="","",'（A)入力シート'!F25)</f>
        <v/>
      </c>
      <c r="F9" s="473"/>
      <c r="G9" s="473"/>
      <c r="H9" s="785"/>
      <c r="J9" s="5"/>
    </row>
    <row r="10" spans="1:10" ht="20.100000000000001" customHeight="1" thickBot="1">
      <c r="A10" s="6"/>
      <c r="C10" s="772"/>
      <c r="D10" s="773"/>
      <c r="E10" s="786"/>
      <c r="F10" s="787"/>
      <c r="G10" s="787"/>
      <c r="H10" s="788"/>
      <c r="J10" s="115"/>
    </row>
    <row r="11" spans="1:10" ht="20.100000000000001" customHeight="1">
      <c r="A11" s="6"/>
      <c r="B11" s="100"/>
      <c r="C11" s="115"/>
      <c r="D11" s="115"/>
      <c r="E11" s="131"/>
      <c r="F11" s="131"/>
      <c r="G11" s="131"/>
      <c r="H11" s="131"/>
      <c r="I11" s="131"/>
      <c r="J11" s="115"/>
    </row>
    <row r="12" spans="1:10" ht="20.100000000000001" customHeight="1">
      <c r="B12" s="9" t="s">
        <v>229</v>
      </c>
      <c r="C12" s="4"/>
      <c r="D12" s="4"/>
      <c r="E12" s="4"/>
      <c r="F12" s="4"/>
      <c r="G12" s="4"/>
      <c r="H12" s="4"/>
      <c r="I12" s="4"/>
      <c r="J12" s="4"/>
    </row>
    <row r="13" spans="1:10" ht="20.100000000000001" customHeight="1">
      <c r="A13" s="117"/>
      <c r="B13" s="768" t="s">
        <v>230</v>
      </c>
      <c r="C13" s="768"/>
      <c r="D13" s="768"/>
      <c r="E13" s="768"/>
      <c r="F13" s="768"/>
      <c r="G13" s="768"/>
      <c r="H13" s="768"/>
      <c r="I13" s="768"/>
      <c r="J13" s="117"/>
    </row>
    <row r="14" spans="1:10" ht="20.100000000000001" customHeight="1">
      <c r="A14" s="117"/>
      <c r="B14" s="768" t="s">
        <v>231</v>
      </c>
      <c r="C14" s="768"/>
      <c r="D14" s="768"/>
      <c r="E14" s="768"/>
      <c r="F14" s="768"/>
      <c r="G14" s="768"/>
      <c r="H14" s="768"/>
      <c r="I14" s="768"/>
      <c r="J14" s="117"/>
    </row>
    <row r="15" spans="1:10" ht="20.100000000000001" customHeight="1">
      <c r="A15" s="117"/>
      <c r="B15" s="768" t="s">
        <v>232</v>
      </c>
      <c r="C15" s="768"/>
      <c r="D15" s="768"/>
      <c r="E15" s="768"/>
      <c r="F15" s="768"/>
      <c r="G15" s="768"/>
      <c r="H15" s="768"/>
      <c r="I15" s="768"/>
      <c r="J15" s="117"/>
    </row>
    <row r="16" spans="1:10" ht="20.100000000000001" customHeight="1">
      <c r="A16" s="117"/>
      <c r="B16" s="768" t="s">
        <v>233</v>
      </c>
      <c r="C16" s="768"/>
      <c r="D16" s="768"/>
      <c r="E16" s="768"/>
      <c r="F16" s="768"/>
      <c r="G16" s="768"/>
      <c r="H16" s="768"/>
      <c r="I16" s="768"/>
      <c r="J16" s="117"/>
    </row>
    <row r="17" spans="1:11" ht="20.100000000000001" customHeight="1">
      <c r="A17" s="117"/>
      <c r="B17" s="94"/>
      <c r="C17" s="94"/>
      <c r="D17" s="94"/>
      <c r="E17" s="94"/>
      <c r="F17" s="94"/>
      <c r="G17" s="94"/>
      <c r="H17" s="94"/>
      <c r="I17" s="94"/>
      <c r="J17" s="117"/>
    </row>
    <row r="18" spans="1:11" ht="20.100000000000001" customHeight="1">
      <c r="A18" s="117"/>
      <c r="B18" s="181" t="s">
        <v>225</v>
      </c>
      <c r="C18" s="776" t="s">
        <v>226</v>
      </c>
      <c r="D18" s="776"/>
      <c r="E18" s="133" t="str">
        <f>IF('（A)入力シート'!H56="","",'（A)入力シート'!H56)</f>
        <v/>
      </c>
      <c r="F18" s="132" t="s">
        <v>227</v>
      </c>
      <c r="G18" s="777" t="str">
        <f>IF('（A)入力シート'!J56="","",'（A)入力シート'!J56)</f>
        <v/>
      </c>
      <c r="H18" s="777"/>
      <c r="I18" s="118" t="s">
        <v>17</v>
      </c>
      <c r="J18" s="118"/>
      <c r="K18" s="119"/>
    </row>
    <row r="19" spans="1:11" ht="20.100000000000001" customHeight="1">
      <c r="A19" s="117"/>
      <c r="B19" s="94"/>
      <c r="C19" s="94"/>
      <c r="D19" s="94"/>
      <c r="E19" s="94"/>
      <c r="F19" s="94"/>
      <c r="G19" s="94"/>
      <c r="H19" s="94"/>
      <c r="I19" s="94"/>
      <c r="J19" s="117"/>
    </row>
    <row r="20" spans="1:11" ht="20.100000000000001" customHeight="1">
      <c r="A20" s="100"/>
      <c r="D20" s="789" t="s">
        <v>222</v>
      </c>
      <c r="E20" s="790"/>
      <c r="F20" s="790"/>
      <c r="G20" s="791"/>
      <c r="J20" s="100"/>
    </row>
    <row r="21" spans="1:11" ht="20.100000000000001" customHeight="1">
      <c r="A21" s="100"/>
      <c r="D21" s="793" t="s">
        <v>223</v>
      </c>
      <c r="E21" s="794"/>
      <c r="F21" s="794"/>
      <c r="G21" s="795"/>
      <c r="J21" s="100"/>
    </row>
    <row r="22" spans="1:11" ht="20.100000000000001" customHeight="1">
      <c r="A22" s="100"/>
      <c r="D22" s="796" t="s">
        <v>224</v>
      </c>
      <c r="E22" s="797"/>
      <c r="F22" s="797"/>
      <c r="G22" s="798"/>
      <c r="J22" s="100"/>
    </row>
    <row r="23" spans="1:11" ht="20.100000000000001" customHeight="1">
      <c r="A23" s="100"/>
      <c r="B23" s="100"/>
      <c r="C23" s="100"/>
      <c r="D23" s="100"/>
      <c r="E23" s="100"/>
      <c r="F23" s="100"/>
      <c r="G23" s="100"/>
      <c r="H23" s="100"/>
      <c r="I23" s="100"/>
      <c r="J23" s="100"/>
    </row>
    <row r="24" spans="1:11" ht="20.100000000000001" customHeight="1">
      <c r="B24" s="775" t="s">
        <v>228</v>
      </c>
      <c r="C24" s="775"/>
      <c r="D24" s="775"/>
      <c r="E24" s="775"/>
      <c r="F24" s="775"/>
      <c r="G24" s="775"/>
      <c r="H24" s="775"/>
      <c r="I24" s="775"/>
      <c r="J24" s="4"/>
    </row>
    <row r="25" spans="1:11" ht="20.100000000000001" customHeight="1">
      <c r="B25" s="792" t="s">
        <v>243</v>
      </c>
      <c r="C25" s="792"/>
      <c r="D25" s="792"/>
      <c r="E25" s="792"/>
      <c r="F25" s="792"/>
      <c r="G25" s="792"/>
      <c r="H25" s="792"/>
      <c r="I25" s="792"/>
      <c r="J25" s="4"/>
    </row>
    <row r="26" spans="1:11" ht="20.100000000000001" customHeight="1">
      <c r="A26" s="100"/>
      <c r="B26" s="120"/>
      <c r="C26" s="116"/>
      <c r="D26" s="116"/>
      <c r="E26" s="116"/>
      <c r="F26" s="116"/>
      <c r="G26" s="116"/>
      <c r="H26" s="116"/>
      <c r="I26" s="121"/>
      <c r="J26" s="100"/>
    </row>
    <row r="27" spans="1:11" ht="20.100000000000001" customHeight="1">
      <c r="A27" s="100"/>
      <c r="B27" s="122"/>
      <c r="C27" s="100"/>
      <c r="D27" s="100"/>
      <c r="E27" s="100"/>
      <c r="F27" s="100"/>
      <c r="G27" s="100"/>
      <c r="H27" s="100"/>
      <c r="I27" s="123"/>
      <c r="J27" s="100"/>
    </row>
    <row r="28" spans="1:11" ht="20.100000000000001" customHeight="1">
      <c r="A28" s="100"/>
      <c r="B28" s="122"/>
      <c r="C28" s="100"/>
      <c r="D28" s="100"/>
      <c r="E28" s="100"/>
      <c r="F28" s="100"/>
      <c r="G28" s="100"/>
      <c r="H28" s="100"/>
      <c r="I28" s="123"/>
      <c r="J28" s="100"/>
    </row>
    <row r="29" spans="1:11" ht="20.100000000000001" customHeight="1">
      <c r="A29" s="100"/>
      <c r="B29" s="122"/>
      <c r="C29" s="100"/>
      <c r="D29" s="100"/>
      <c r="E29" s="100"/>
      <c r="F29" s="100"/>
      <c r="G29" s="100"/>
      <c r="H29" s="100"/>
      <c r="I29" s="123"/>
      <c r="J29" s="100"/>
    </row>
    <row r="30" spans="1:11" ht="20.100000000000001" customHeight="1">
      <c r="A30" s="100"/>
      <c r="B30" s="122"/>
      <c r="C30" s="100"/>
      <c r="D30" s="100"/>
      <c r="E30" s="100"/>
      <c r="F30" s="100"/>
      <c r="G30" s="100"/>
      <c r="H30" s="100"/>
      <c r="I30" s="123"/>
      <c r="J30" s="100"/>
    </row>
    <row r="31" spans="1:11" ht="20.100000000000001" customHeight="1">
      <c r="A31" s="100"/>
      <c r="B31" s="122"/>
      <c r="C31" s="100"/>
      <c r="D31" s="100"/>
      <c r="E31" s="100"/>
      <c r="F31" s="100"/>
      <c r="G31" s="100"/>
      <c r="H31" s="100"/>
      <c r="I31" s="123"/>
      <c r="J31" s="100"/>
    </row>
    <row r="32" spans="1:11" ht="20.100000000000001" customHeight="1">
      <c r="A32" s="100"/>
      <c r="B32" s="122"/>
      <c r="C32" s="100"/>
      <c r="D32" s="100"/>
      <c r="E32" s="100"/>
      <c r="F32" s="100"/>
      <c r="G32" s="100"/>
      <c r="H32" s="100"/>
      <c r="I32" s="123"/>
      <c r="J32" s="100"/>
    </row>
    <row r="33" spans="1:10" ht="20.100000000000001" customHeight="1">
      <c r="A33" s="100"/>
      <c r="B33" s="122"/>
      <c r="C33" s="100"/>
      <c r="D33" s="100"/>
      <c r="E33" s="100"/>
      <c r="F33" s="100"/>
      <c r="G33" s="100"/>
      <c r="H33" s="100"/>
      <c r="I33" s="123"/>
      <c r="J33" s="100"/>
    </row>
    <row r="34" spans="1:10" ht="20.100000000000001" customHeight="1">
      <c r="A34" s="100"/>
      <c r="B34" s="122"/>
      <c r="C34" s="100"/>
      <c r="D34" s="100"/>
      <c r="E34" s="100"/>
      <c r="F34" s="100"/>
      <c r="G34" s="100"/>
      <c r="H34" s="100"/>
      <c r="I34" s="123"/>
      <c r="J34" s="100"/>
    </row>
    <row r="35" spans="1:10" ht="20.100000000000001" customHeight="1">
      <c r="A35" s="100"/>
      <c r="B35" s="122"/>
      <c r="C35" s="100"/>
      <c r="D35" s="100"/>
      <c r="E35" s="100"/>
      <c r="F35" s="100"/>
      <c r="G35" s="100"/>
      <c r="H35" s="100"/>
      <c r="I35" s="123"/>
      <c r="J35" s="100"/>
    </row>
    <row r="36" spans="1:10" ht="20.100000000000001" customHeight="1">
      <c r="A36" s="100"/>
      <c r="B36" s="122"/>
      <c r="C36" s="100"/>
      <c r="D36" s="100"/>
      <c r="E36" s="100"/>
      <c r="F36" s="100"/>
      <c r="G36" s="100"/>
      <c r="H36" s="100"/>
      <c r="I36" s="123"/>
      <c r="J36" s="100"/>
    </row>
    <row r="37" spans="1:10" ht="20.100000000000001" customHeight="1">
      <c r="A37" s="100"/>
      <c r="B37" s="122"/>
      <c r="C37" s="100"/>
      <c r="D37" s="100"/>
      <c r="E37" s="100"/>
      <c r="F37" s="100"/>
      <c r="G37" s="100"/>
      <c r="H37" s="100"/>
      <c r="I37" s="123"/>
      <c r="J37" s="100"/>
    </row>
    <row r="38" spans="1:10" ht="20.100000000000001" customHeight="1">
      <c r="A38" s="103"/>
      <c r="B38" s="124"/>
      <c r="C38" s="103"/>
      <c r="D38" s="103"/>
      <c r="E38" s="103"/>
      <c r="F38" s="103"/>
      <c r="G38" s="103"/>
      <c r="H38" s="103"/>
      <c r="I38" s="125"/>
      <c r="J38" s="103"/>
    </row>
    <row r="39" spans="1:10" ht="20.100000000000001" customHeight="1">
      <c r="A39" s="103"/>
      <c r="B39" s="124"/>
      <c r="C39" s="103"/>
      <c r="D39" s="103"/>
      <c r="E39" s="103"/>
      <c r="F39" s="103"/>
      <c r="G39" s="103"/>
      <c r="H39" s="103"/>
      <c r="I39" s="125"/>
      <c r="J39" s="103"/>
    </row>
    <row r="40" spans="1:10" ht="20.100000000000001" customHeight="1">
      <c r="A40" s="103"/>
      <c r="B40" s="124"/>
      <c r="C40" s="103"/>
      <c r="D40" s="103"/>
      <c r="E40" s="103"/>
      <c r="F40" s="103"/>
      <c r="G40" s="103"/>
      <c r="H40" s="103"/>
      <c r="I40" s="125"/>
      <c r="J40" s="103"/>
    </row>
    <row r="41" spans="1:10" ht="20.100000000000001" customHeight="1">
      <c r="A41" s="103"/>
      <c r="B41" s="124"/>
      <c r="C41" s="103"/>
      <c r="D41" s="103"/>
      <c r="E41" s="103"/>
      <c r="F41" s="103"/>
      <c r="G41" s="103"/>
      <c r="H41" s="103"/>
      <c r="I41" s="125"/>
      <c r="J41" s="103"/>
    </row>
    <row r="42" spans="1:10" ht="20.100000000000001" customHeight="1">
      <c r="A42" s="103"/>
      <c r="B42" s="124"/>
      <c r="C42" s="103"/>
      <c r="D42" s="103"/>
      <c r="E42" s="103"/>
      <c r="F42" s="103"/>
      <c r="G42" s="103"/>
      <c r="H42" s="103"/>
      <c r="I42" s="125"/>
      <c r="J42" s="103"/>
    </row>
    <row r="43" spans="1:10" ht="20.100000000000001" customHeight="1">
      <c r="A43" s="103"/>
      <c r="B43" s="124"/>
      <c r="C43" s="103"/>
      <c r="D43" s="103"/>
      <c r="E43" s="103"/>
      <c r="F43" s="103"/>
      <c r="G43" s="103"/>
      <c r="H43" s="103"/>
      <c r="I43" s="125"/>
      <c r="J43" s="103"/>
    </row>
    <row r="44" spans="1:10" ht="20.100000000000001" customHeight="1">
      <c r="A44" s="103"/>
      <c r="B44" s="124"/>
      <c r="C44" s="103"/>
      <c r="D44" s="103"/>
      <c r="E44" s="103"/>
      <c r="F44" s="103"/>
      <c r="G44" s="103"/>
      <c r="H44" s="103"/>
      <c r="I44" s="125"/>
      <c r="J44" s="103"/>
    </row>
    <row r="45" spans="1:10" ht="20.100000000000001" customHeight="1">
      <c r="A45" s="103"/>
      <c r="B45" s="124"/>
      <c r="C45" s="103"/>
      <c r="D45" s="103"/>
      <c r="E45" s="103"/>
      <c r="F45" s="103"/>
      <c r="G45" s="103"/>
      <c r="H45" s="103"/>
      <c r="I45" s="125"/>
      <c r="J45" s="103"/>
    </row>
    <row r="46" spans="1:10" ht="20.100000000000001" customHeight="1">
      <c r="A46" s="103"/>
      <c r="B46" s="124"/>
      <c r="C46" s="103"/>
      <c r="D46" s="103"/>
      <c r="E46" s="103"/>
      <c r="F46" s="103"/>
      <c r="G46" s="103"/>
      <c r="H46" s="103"/>
      <c r="I46" s="125"/>
      <c r="J46" s="103"/>
    </row>
    <row r="47" spans="1:10" ht="20.100000000000001" customHeight="1">
      <c r="A47" s="103"/>
      <c r="B47" s="126"/>
      <c r="C47" s="127"/>
      <c r="D47" s="127"/>
      <c r="E47" s="127"/>
      <c r="F47" s="127"/>
      <c r="G47" s="127"/>
      <c r="H47" s="127"/>
      <c r="I47" s="128"/>
      <c r="J47" s="103"/>
    </row>
    <row r="48" spans="1:10" ht="27" customHeight="1">
      <c r="A48" s="532" t="s">
        <v>299</v>
      </c>
      <c r="B48" s="532"/>
      <c r="C48" s="532"/>
      <c r="D48" s="532"/>
      <c r="E48" s="532"/>
      <c r="F48" s="532"/>
      <c r="G48" s="532"/>
      <c r="H48" s="532"/>
      <c r="I48" s="532"/>
      <c r="J48" s="532"/>
    </row>
  </sheetData>
  <sheetProtection algorithmName="SHA-512" hashValue="Q5QhukA8UlvrWRpFQjheUbP37ruqXHFTaRbGO+Ez/GQXJHSUBiiTXZ0qLS67EJknpWjG4J1I8xAItKizUwwdWw==" saltValue="C4EJ5wzZzGOX0RXR+f+w8Q==" spinCount="100000" sheet="1" objects="1" scenarios="1"/>
  <mergeCells count="20">
    <mergeCell ref="D22:G22"/>
    <mergeCell ref="H1:I1"/>
    <mergeCell ref="B2:I3"/>
    <mergeCell ref="B4:I4"/>
    <mergeCell ref="A48:J48"/>
    <mergeCell ref="B13:I13"/>
    <mergeCell ref="C7:D8"/>
    <mergeCell ref="C9:D10"/>
    <mergeCell ref="B5:I6"/>
    <mergeCell ref="B14:I14"/>
    <mergeCell ref="B15:I15"/>
    <mergeCell ref="B16:I16"/>
    <mergeCell ref="B24:I24"/>
    <mergeCell ref="C18:D18"/>
    <mergeCell ref="G18:H18"/>
    <mergeCell ref="E7:H8"/>
    <mergeCell ref="E9:H10"/>
    <mergeCell ref="D20:G20"/>
    <mergeCell ref="B25:I25"/>
    <mergeCell ref="D21:G21"/>
  </mergeCells>
  <phoneticPr fontId="2"/>
  <printOptions horizontalCentered="1"/>
  <pageMargins left="0.59055118110236227" right="0.59055118110236227" top="0.39370078740157483" bottom="0.19685039370078741" header="0.31496062992125984" footer="0.19685039370078741"/>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G2"/>
  <sheetViews>
    <sheetView workbookViewId="0">
      <selection activeCell="A2" sqref="A2"/>
    </sheetView>
  </sheetViews>
  <sheetFormatPr defaultColWidth="8.875" defaultRowHeight="13.5"/>
  <cols>
    <col min="2" max="2" width="35.875" customWidth="1"/>
    <col min="3" max="3" width="11.625" customWidth="1"/>
    <col min="4" max="4" width="28.125" customWidth="1"/>
    <col min="5" max="6" width="23.125" customWidth="1"/>
    <col min="7" max="7" width="72.375" customWidth="1"/>
  </cols>
  <sheetData>
    <row r="1" spans="1:7" ht="30" customHeight="1">
      <c r="A1" s="1" t="s">
        <v>98</v>
      </c>
      <c r="B1" s="1" t="s">
        <v>99</v>
      </c>
      <c r="C1" s="801" t="s">
        <v>100</v>
      </c>
      <c r="D1" s="801"/>
      <c r="E1" s="1" t="s">
        <v>101</v>
      </c>
      <c r="F1" s="1" t="s">
        <v>102</v>
      </c>
      <c r="G1" s="1" t="s">
        <v>103</v>
      </c>
    </row>
    <row r="2" spans="1:7" ht="40.5" customHeight="1">
      <c r="A2" s="219">
        <v>1</v>
      </c>
      <c r="B2" s="220" t="str">
        <f>IF('（A)入力シート'!F14="","",'（A)入力シート'!F14)</f>
        <v/>
      </c>
      <c r="C2" s="221" t="s">
        <v>290</v>
      </c>
      <c r="D2" s="222" t="str">
        <f>IF('（A)入力シート'!L66="","",'（A)入力シート'!L66)</f>
        <v/>
      </c>
      <c r="E2" s="219" t="str">
        <f>IF('（A)入力シート'!F25="","",'（A)入力シート'!F25)</f>
        <v/>
      </c>
      <c r="F2" s="219" t="str">
        <f>IF('（A)入力シート'!F26="","",'（A)入力シート'!F26)</f>
        <v/>
      </c>
      <c r="G2" s="223" t="str">
        <f>IF('（A)入力シート'!C68="","",'（A)入力シート'!C68)</f>
        <v/>
      </c>
    </row>
  </sheetData>
  <mergeCells count="1">
    <mergeCell ref="C1:D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（A)入力シート</vt:lpstr>
      <vt:lpstr>(C)参加申込書</vt:lpstr>
      <vt:lpstr>(D)アナウンス原稿</vt:lpstr>
      <vt:lpstr>(E)ステージ配置図</vt:lpstr>
      <vt:lpstr>(F)前売券申込書</vt:lpstr>
      <vt:lpstr>(G)出演順調整申請書</vt:lpstr>
      <vt:lpstr>(H)参加料払込確認</vt:lpstr>
      <vt:lpstr>事務局作業用①</vt:lpstr>
      <vt:lpstr>'(C)参加申込書'!Print_Area</vt:lpstr>
      <vt:lpstr>'(D)アナウンス原稿'!Print_Area</vt:lpstr>
      <vt:lpstr>'(E)ステージ配置図'!Print_Area</vt:lpstr>
      <vt:lpstr>'(F)前売券申込書'!Print_Area</vt:lpstr>
      <vt:lpstr>'(G)出演順調整申請書'!Print_Area</vt:lpstr>
      <vt:lpstr>'(H)参加料払込確認'!Print_Area</vt:lpstr>
      <vt:lpstr>イケマ_カズコ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吹奏楽連盟 沖縄県</cp:lastModifiedBy>
  <cp:lastPrinted>2024-05-30T01:01:01Z</cp:lastPrinted>
  <dcterms:created xsi:type="dcterms:W3CDTF">2019-02-27T02:49:53Z</dcterms:created>
  <dcterms:modified xsi:type="dcterms:W3CDTF">2025-06-03T03:50:56Z</dcterms:modified>
</cp:coreProperties>
</file>